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comments2.xml" ContentType="application/vnd.openxmlformats-officedocument.spreadsheetml.comments+xml"/>
  <Override PartName="/xl/comments3.xml" ContentType="application/vnd.openxmlformats-officedocument.spreadsheetml.comment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bookViews>
    <workbookView xWindow="15" yWindow="-150" windowWidth="14940" windowHeight="11760" firstSheet="2" activeTab="2"/>
  </bookViews>
  <sheets>
    <sheet name="SDG 6" sheetId="7" state="hidden" r:id="rId1"/>
    <sheet name="SDG 12" sheetId="25" state="hidden" r:id="rId2"/>
    <sheet name="13.2.2" sheetId="26" r:id="rId3"/>
    <sheet name="SDG 14" sheetId="27" state="hidden" r:id="rId4"/>
    <sheet name="SDG 15" sheetId="52" state="hidden" r:id="rId5"/>
  </sheets>
  <definedNames>
    <definedName name="_xlnm._FilterDatabase" localSheetId="2" hidden="1">'13.2.2'!#REF!</definedName>
    <definedName name="_xlnm._FilterDatabase" localSheetId="1" hidden="1">'SDG 12'!$Z$1:$Z$1582</definedName>
    <definedName name="_xlnm._FilterDatabase" localSheetId="3" hidden="1">'SDG 14'!$Z$1:$Z$1657</definedName>
    <definedName name="_xlnm._FilterDatabase" localSheetId="0" hidden="1">'SDG 6'!$Z$1:$Z$216</definedName>
  </definedNames>
  <calcPr calcId="124519"/>
</workbook>
</file>

<file path=xl/calcChain.xml><?xml version="1.0" encoding="utf-8"?>
<calcChain xmlns="http://schemas.openxmlformats.org/spreadsheetml/2006/main">
  <c r="S190" i="52"/>
  <c r="T190"/>
  <c r="U190"/>
  <c r="V190"/>
  <c r="G205" i="7"/>
  <c r="G204"/>
  <c r="E215"/>
  <c r="E206"/>
  <c r="E35" i="25"/>
  <c r="E26"/>
  <c r="E52" i="27"/>
  <c r="E43"/>
  <c r="E204" i="52"/>
  <c r="E195"/>
  <c r="Q179" i="7"/>
  <c r="Q177"/>
  <c r="Q176"/>
  <c r="T192" i="52"/>
</calcChain>
</file>

<file path=xl/comments1.xml><?xml version="1.0" encoding="utf-8"?>
<comments xmlns="http://schemas.openxmlformats.org/spreadsheetml/2006/main">
  <authors>
    <author>sh.iskakova</author>
  </authors>
  <commentList>
    <comment ref="O69" authorId="0">
      <text>
        <r>
          <rPr>
            <b/>
            <sz val="9"/>
            <color indexed="81"/>
            <rFont val="Tahoma"/>
            <family val="2"/>
            <charset val="204"/>
          </rPr>
          <t>sh.iskakova:</t>
        </r>
        <r>
          <rPr>
            <sz val="9"/>
            <color indexed="81"/>
            <rFont val="Tahoma"/>
            <family val="2"/>
            <charset val="204"/>
          </rPr>
          <t xml:space="preserve">
расчитывается с 2018 года</t>
        </r>
      </text>
    </comment>
    <comment ref="Q70" authorId="0">
      <text>
        <r>
          <rPr>
            <b/>
            <sz val="9"/>
            <color indexed="81"/>
            <rFont val="Tahoma"/>
            <family val="2"/>
            <charset val="204"/>
          </rPr>
          <t>sh.iskakova:</t>
        </r>
        <r>
          <rPr>
            <sz val="9"/>
            <color indexed="81"/>
            <rFont val="Tahoma"/>
            <family val="2"/>
            <charset val="204"/>
          </rPr>
          <t xml:space="preserve">
нет в ПРТ</t>
        </r>
      </text>
    </comment>
    <comment ref="R70" authorId="0">
      <text>
        <r>
          <rPr>
            <b/>
            <sz val="9"/>
            <color indexed="81"/>
            <rFont val="Tahoma"/>
            <family val="2"/>
            <charset val="204"/>
          </rPr>
          <t>sh.iskakova:</t>
        </r>
        <r>
          <rPr>
            <sz val="9"/>
            <color indexed="81"/>
            <rFont val="Tahoma"/>
            <family val="2"/>
            <charset val="204"/>
          </rPr>
          <t xml:space="preserve">
нет в ПРТ</t>
        </r>
      </text>
    </comment>
  </commentList>
</comments>
</file>

<file path=xl/comments2.xml><?xml version="1.0" encoding="utf-8"?>
<comments xmlns="http://schemas.openxmlformats.org/spreadsheetml/2006/main">
  <authors>
    <author>a.abraeva</author>
  </authors>
  <commentList>
    <comment ref="E15" authorId="0">
      <text>
        <r>
          <rPr>
            <b/>
            <sz val="9"/>
            <color indexed="81"/>
            <rFont val="Tahoma"/>
            <family val="2"/>
            <charset val="204"/>
          </rPr>
          <t>a.abraeva:</t>
        </r>
        <r>
          <rPr>
            <sz val="9"/>
            <color indexed="81"/>
            <rFont val="Tahoma"/>
            <family val="2"/>
            <charset val="204"/>
          </rPr>
          <t xml:space="preserve">
В свзяи с вступлением в силу Нового классификатора отходов , не является возможным расчитать данный показатель</t>
        </r>
      </text>
    </comment>
  </commentList>
</comments>
</file>

<file path=xl/comments3.xml><?xml version="1.0" encoding="utf-8"?>
<comments xmlns="http://schemas.openxmlformats.org/spreadsheetml/2006/main">
  <authors>
    <author>a.abraeva</author>
  </authors>
  <commentList>
    <comment ref="T171" authorId="0">
      <text>
        <r>
          <rPr>
            <b/>
            <sz val="9"/>
            <color indexed="81"/>
            <rFont val="Tahoma"/>
            <family val="2"/>
            <charset val="204"/>
          </rPr>
          <t>a.abraeva:</t>
        </r>
        <r>
          <rPr>
            <sz val="9"/>
            <color indexed="81"/>
            <rFont val="Tahoma"/>
            <family val="2"/>
            <charset val="204"/>
          </rPr>
          <t xml:space="preserve">
добавили Тигр, Переднеазиатский леопард и Лошадь Пржевальского</t>
        </r>
      </text>
    </comment>
  </commentList>
</comments>
</file>

<file path=xl/sharedStrings.xml><?xml version="1.0" encoding="utf-8"?>
<sst xmlns="http://schemas.openxmlformats.org/spreadsheetml/2006/main" count="1956" uniqueCount="390">
  <si>
    <t>Наименование глобального показателя</t>
  </si>
  <si>
    <t>Национальный индикатор</t>
  </si>
  <si>
    <t>Единица 
измерения</t>
  </si>
  <si>
    <t>Ответственный государственный орган за формирование показателя (соисполнители)</t>
  </si>
  <si>
    <t>Ответственный госорган за реализацию политики (соисполнители)</t>
  </si>
  <si>
    <t>Цель 6. Обеспечение наличия и рационального использования водных ресурсов и санитарии для всех</t>
  </si>
  <si>
    <t>6.1 К 2030 году обеспечить всеобщий и равноправный доступ к безопасной и недорогой питьевой воде для всех</t>
  </si>
  <si>
    <t>6.3 К 2030 году повысить качество воды посредством уменьшения загрязнения, ликвидации сброса отходов и сведения к минимуму выбросов опасных химических веществ и материалов, сокращения вдвое доли неочищенных сточных вод и значительного увеличения масштабов рециркуляции и безопасного повторного использования сточных вод во всем мире</t>
  </si>
  <si>
    <t>6.4 К 2030 году существенно повысить эффективность водопользования во всех секторах и обеспечить устойчивый забор и подачу пресной воды для решения проблемы нехватки воды и значительного сокращения числа людей, страдающих от нехватки воды</t>
  </si>
  <si>
    <t>6.5 К 2030 году обеспечить комплексное управление водными ресурсами на всех уровнях, в том числе при необходимости на основе трансграничного сотрудничества</t>
  </si>
  <si>
    <t>6.6 К 2020 году обеспечить охрану и восстановление связанных с водой экосистем, в том числе гор, лесов, водно-болотных угодий, рек, водоносных слоев и озер</t>
  </si>
  <si>
    <t>6.b Поддерживать и укреплять участие местных общин в улучшении водного хозяйства и санитарии</t>
  </si>
  <si>
    <t xml:space="preserve"> Цель 12.  Обеспечение перехода к рациональным моделям потребления и производства</t>
  </si>
  <si>
    <t>12.3 К 2030 году сократить вдвое в пересчете на душу населения общемировое количество пищевых отходов на розничном и потребительском уровнях и уменьшить потери продовольствия в производственно-сбытовых цепочках, в том числе послеуборочные потери</t>
  </si>
  <si>
    <t xml:space="preserve">12.4 К 2020 году добиться экологически рационального использования химических веществ и всех отходов на протяжении всего их жизненного цикла в соответствии с согласованными международными принципами и существенно сократить их попадание в воздух, воду и почву, чтобы свести к минимуму их негативное воздействие на здоровье людей и окружающую среду </t>
  </si>
  <si>
    <t xml:space="preserve">12.5 К 2030 году существенно уменьшить объем отходов путем принятия мер по предотвращению их образования, их сокращению, переработке и повторному использованию </t>
  </si>
  <si>
    <t xml:space="preserve">12.6 Рекомендовать компаниям, особенно крупным и транснациональным компаниям, применять устойчивые методы производства и отражать информацию о рациональном использовании ресурсов в своих отчетах </t>
  </si>
  <si>
    <t>Цель 13. Принятие срочных мер по борьбе с изменением климата и его последствиями</t>
  </si>
  <si>
    <t>13.1 Повысить сопротивляемость и способность адаптироваться к опасным климатическим явлениям и стихийным бедствиям во всех странах</t>
  </si>
  <si>
    <t xml:space="preserve">13.3 Улучшить просвещение, распространение информации и возможности людей и учреждений по смягчению остроты и ослаблению последствий изменения климата, адаптации к ним и раннему предупреждению </t>
  </si>
  <si>
    <t xml:space="preserve">14.3 Минимизировать и ликвидировать последствия закисления океана, в том числе благодаря развитию научного сотрудничества на всех уровнях </t>
  </si>
  <si>
    <t>14.4 К 2020 году обеспечить эффективное регулирование добычи и положить конец перелову, незаконному, несообщаемому и нерегулируемому рыбному промыслу и губительной рыбопромысловой практике, а также выполнить научно обоснованные планы хозяйственной деятельности, для того чтобы восстановить рыбные запасы в кратчайшие возможные сроки, доведя их по крайней мере до таких уровней, которые способны обеспечивать максимальный экологически рациональный улов с учетом биологических характеристик этих запасов</t>
  </si>
  <si>
    <t xml:space="preserve">14.5 К 2020 году охватить природоохранными мерами по крайней мере 10 процентов прибрежных и морских районов в соответствии с национальным законодательством и международным правом и на основе наилучшей имеющейся научной информации </t>
  </si>
  <si>
    <t>14.7 К 2030 году повысить экономические выгоды, получаемые малыми островными развивающимися государствами и наименее развитыми странами от экологически рационального использования морских ресурсов, в том числе благодаря экологически рациональной организации рыбного хозяйства, аквакультуры и туризма</t>
  </si>
  <si>
    <t xml:space="preserve">Цель 15. Защита, восстановление экосистем суши и содействие их рациональному использованию, рациональное управление лесами, борьба с опустыниванием, прекращение и обращение вспять процесса деградации земель и прекращение процесса утраты </t>
  </si>
  <si>
    <t>15.1 К 2020 году обеспечить сохранение, восстановление и рациональное использование наземных и внутренних пресноводных экосистем и их услуг, в том числе лесов, водноболотных угодий, гор и засушливых земель, в соответствии с обязательствами, вытекающими из международных соглашений</t>
  </si>
  <si>
    <t>15.2 К 2020 году содействовать внедрению методов рационального использования всех типов лесов, остановить обезлесение, восстановить деградировавшие леса и значительно расширить масштабы лесонасаждения и лесовосстановления во всем мире</t>
  </si>
  <si>
    <t>15.3 К 2030 году вести борьбу с опустыниванием, восстановить деградировавшие земли и почвы, включая земли, затронутые опустыниванием, засухами и наводнениями, и стремиться к тому, чтобы во всем мире не ухудшалось состояние земель</t>
  </si>
  <si>
    <t>15.4 К 2030 году обеспечить сохранение горных экосистем, в том числе их биоразнообразия, для того чтобы повысить их способность давать блага, необходимые для устойчивого развития</t>
  </si>
  <si>
    <t>15.5 Незамедлительно принять значимые меры по сдерживанию деградации природных сред обитания, остановить утрату биологического разнообразия и к 2020 году обеспечить сохранение и предотвращение исчезновения видов, находящихся под угрозой вымирания</t>
  </si>
  <si>
    <t>15.6 Содействовать справедливому распределению благ от использования генетических ресурсов и способствовать обеспечению надлежащего доступа к таким ресурсам на согласованных на международном уровне условиях</t>
  </si>
  <si>
    <t>15.7 Незамедлительно принять меры для того, чтобы положить конец браконьерству и контрабандной торговле охраняемыми видами флоры и фауны и решить проблемы, касающиеся как спроса на незаконные продукты живой природы, так и их предложения</t>
  </si>
  <si>
    <t>15.9 К 2020 году обеспечить учет ценности экосистем и биологического разнообразия в ходе общенационального и местного планирования и процессов развития, а также при разработке стратегий и планов сокращения масштабов бедности</t>
  </si>
  <si>
    <t>Годы</t>
  </si>
  <si>
    <t>Источник данных</t>
  </si>
  <si>
    <t>Акмолинская</t>
  </si>
  <si>
    <t xml:space="preserve">Актюбинская </t>
  </si>
  <si>
    <t xml:space="preserve">Алматинская </t>
  </si>
  <si>
    <t xml:space="preserve">Атырауская </t>
  </si>
  <si>
    <t>Западно-Казахстанская</t>
  </si>
  <si>
    <t xml:space="preserve">Жамбылская </t>
  </si>
  <si>
    <t xml:space="preserve">Карагандинская </t>
  </si>
  <si>
    <t xml:space="preserve">Костанайская </t>
  </si>
  <si>
    <t xml:space="preserve">Кызылординская </t>
  </si>
  <si>
    <t xml:space="preserve">Мангистауская </t>
  </si>
  <si>
    <t xml:space="preserve">Южно-Казахстанская </t>
  </si>
  <si>
    <t xml:space="preserve">Павлодарская </t>
  </si>
  <si>
    <t>Северо-Казахстанская</t>
  </si>
  <si>
    <t xml:space="preserve">Восточно-Казахстанская </t>
  </si>
  <si>
    <t>г. Алматы</t>
  </si>
  <si>
    <t>Регионы</t>
  </si>
  <si>
    <t xml:space="preserve">Источник данных </t>
  </si>
  <si>
    <t>Доля "Рыболовства и аквакультуры" в ВВП</t>
  </si>
  <si>
    <t>Данные отраслевой статистики (1-рыба) и ВВП в текущих ценах</t>
  </si>
  <si>
    <t>Алматинская</t>
  </si>
  <si>
    <t>Восточно-Казахстанская</t>
  </si>
  <si>
    <t>Жамбылская</t>
  </si>
  <si>
    <t>Кызылординская</t>
  </si>
  <si>
    <t>г.Алматы</t>
  </si>
  <si>
    <t>6.2 К 2030 году обеспечить всеобщий и равноправный доступ к надлежащим санитарно-гигиеническим средствам и положить конец открытой дефекации, уделяя особое внимание потребностям женщин и девочек и лиц, находящихся в уязвимом положении</t>
  </si>
  <si>
    <t>Атырауская</t>
  </si>
  <si>
    <t>Карагандинская</t>
  </si>
  <si>
    <t>Мангистауская</t>
  </si>
  <si>
    <t>Павлодарская</t>
  </si>
  <si>
    <t>единиц</t>
  </si>
  <si>
    <t>Актюбинская</t>
  </si>
  <si>
    <t>Костанайская</t>
  </si>
  <si>
    <t>г. Шымкент</t>
  </si>
  <si>
    <t>видов растений</t>
  </si>
  <si>
    <t>вида животных</t>
  </si>
  <si>
    <t>387</t>
  </si>
  <si>
    <t xml:space="preserve">224 </t>
  </si>
  <si>
    <t>19,3</t>
  </si>
  <si>
    <t>Глобальный без именений - 1, глобальный с небольшими изменениями-2, альтернативный национальный-3, дополнительный национальный-4</t>
  </si>
  <si>
    <t>доспутен-1,
не доступен-2</t>
  </si>
  <si>
    <t>…</t>
  </si>
  <si>
    <t xml:space="preserve">Туркестанская </t>
  </si>
  <si>
    <t>2 уровень</t>
  </si>
  <si>
    <t>Туркестанская</t>
  </si>
  <si>
    <t>1 уровень</t>
  </si>
  <si>
    <t>Доля особо охраняемых природных территорий</t>
  </si>
  <si>
    <t>№</t>
  </si>
  <si>
    <t xml:space="preserve">1 уровень </t>
  </si>
  <si>
    <t>Классификация
1- актуальный, 
2 - для  мониторинга, 
3 - отложить, 
 4 - нерелевантен</t>
  </si>
  <si>
    <t>Площадь территории, покрытой лесом</t>
  </si>
  <si>
    <t xml:space="preserve">Запасы наземной биомассы в лесах </t>
  </si>
  <si>
    <t xml:space="preserve">Площадь горных лесов
</t>
  </si>
  <si>
    <t>тугайный благородный олень</t>
  </si>
  <si>
    <t>джейран</t>
  </si>
  <si>
    <t>кулан</t>
  </si>
  <si>
    <t>архар</t>
  </si>
  <si>
    <t>Доля переработки и утилизации отходов производства к их образованию</t>
  </si>
  <si>
    <t xml:space="preserve">2 уровень </t>
  </si>
  <si>
    <t>№ индикатора</t>
  </si>
  <si>
    <t>№ глобального</t>
  </si>
  <si>
    <t>1</t>
  </si>
  <si>
    <t>2</t>
  </si>
  <si>
    <t>3</t>
  </si>
  <si>
    <t>4</t>
  </si>
  <si>
    <t>5</t>
  </si>
  <si>
    <t>6</t>
  </si>
  <si>
    <t>7</t>
  </si>
  <si>
    <t>8</t>
  </si>
  <si>
    <t>9</t>
  </si>
  <si>
    <t>11</t>
  </si>
  <si>
    <t>МСХ</t>
  </si>
  <si>
    <t>Доля населения, пользующегося услугами водоснабжения, организованного с соблюдением требований безопасности</t>
  </si>
  <si>
    <t>6.1.1</t>
  </si>
  <si>
    <t>6.2.1</t>
  </si>
  <si>
    <t>6.3.1</t>
  </si>
  <si>
    <t xml:space="preserve">6.3.2 </t>
  </si>
  <si>
    <t>Динамика изменения эффективности водопользования</t>
  </si>
  <si>
    <t xml:space="preserve">6.4.1 </t>
  </si>
  <si>
    <t>6.4.2</t>
  </si>
  <si>
    <t>6.5.1</t>
  </si>
  <si>
    <t>6.5.2</t>
  </si>
  <si>
    <t>Доля трансграничных водных бассейнов, охваченных действующими договоренностями о сотрудничестве в области водопользования</t>
  </si>
  <si>
    <t>Уровень нагрузки на водные ресурсы: забор пресной воды в процентном отношении к имеющимся запасам пресной воды</t>
  </si>
  <si>
    <t>Динамика изменения площади, связанных с водой, экосистем</t>
  </si>
  <si>
    <t xml:space="preserve">6.6.1 </t>
  </si>
  <si>
    <t>Доля местных административных единиц, в которых действуют правила и процедуры участия граждан в управлении водными ресурсами и санитарией</t>
  </si>
  <si>
    <t xml:space="preserve">6.b .1 </t>
  </si>
  <si>
    <t>82.2</t>
  </si>
  <si>
    <t>81.4</t>
  </si>
  <si>
    <t>74.5</t>
  </si>
  <si>
    <t>Уральская популяция</t>
  </si>
  <si>
    <t>Устюртская популяция</t>
  </si>
  <si>
    <t>Бетпакдалинская популяция</t>
  </si>
  <si>
    <t>Площадь лесов в процентном отношении к общей площади суши</t>
  </si>
  <si>
    <t>15.1.1</t>
  </si>
  <si>
    <t>Доля диких животных, являющихся объектом браконьерства или незаконного оборота, среди видов, которыми ведется торговля</t>
  </si>
  <si>
    <t>15.1.2</t>
  </si>
  <si>
    <t>Доля важных с точки зрения биологического разнообразия районов суши и пресноводных районов, находящихся под охраной, в разбивке по видам экосистем</t>
  </si>
  <si>
    <t xml:space="preserve"> Площадь деградированных земель в процентном отношении к общей площади суши</t>
  </si>
  <si>
    <t>15.3.1</t>
  </si>
  <si>
    <t xml:space="preserve">15.4.1 </t>
  </si>
  <si>
    <t>15.4.2</t>
  </si>
  <si>
    <t>Индекс растительного покрова гор</t>
  </si>
  <si>
    <t>15.5.1</t>
  </si>
  <si>
    <t>Индекс Красного списка</t>
  </si>
  <si>
    <t xml:space="preserve">15.6.1 </t>
  </si>
  <si>
    <t xml:space="preserve">15.9.1 </t>
  </si>
  <si>
    <t>12.3.1</t>
  </si>
  <si>
    <t>12.4.1</t>
  </si>
  <si>
    <t>Число сторон международных многосторонних экологических соглашений по опасным и иным химических веществам и отходам, выполняющих свои обязательства и обязанности по передаче информации в соответствии с требованиями каждого соглашения</t>
  </si>
  <si>
    <t>12.5.1</t>
  </si>
  <si>
    <t>Национальный уровень переработки отходов, масса утилизированных материалов в тоннах</t>
  </si>
  <si>
    <t>12.6.1</t>
  </si>
  <si>
    <t>Число компаний, публикующих отчеты о рациональном использовании ресурсов</t>
  </si>
  <si>
    <t xml:space="preserve">Число стран, принявших и осуществляющих национальные стратегии снижения риска бедствий в соответствии с Сендайской рамочной программой по снижению риска бедствий на 2015-2030 годы
</t>
  </si>
  <si>
    <t>14.3.1</t>
  </si>
  <si>
    <t>14.4.1</t>
  </si>
  <si>
    <t xml:space="preserve">Доля рыбных запасов, находящихся в биологически устойчивых пределах </t>
  </si>
  <si>
    <t>14.5.1</t>
  </si>
  <si>
    <t>14.7.1</t>
  </si>
  <si>
    <t>Экологически рациональный рыбный промысел в процентах от ВВП в малых островных развивающихся государствах, в наименее развитых странах и во всех странах</t>
  </si>
  <si>
    <t>Площадь эродированных земель в составе сельскохозяйственных угодий в процентном отношении к общей площади  земель</t>
  </si>
  <si>
    <t>Доля охраняемых морских районов</t>
  </si>
  <si>
    <t>15.2.1</t>
  </si>
  <si>
    <t>Прогресс в переходе на неистощительное ведение лесного хозяйства</t>
  </si>
  <si>
    <t>г.Шымкент</t>
  </si>
  <si>
    <t>процент</t>
  </si>
  <si>
    <t xml:space="preserve">единиц </t>
  </si>
  <si>
    <t>город</t>
  </si>
  <si>
    <t>село</t>
  </si>
  <si>
    <t>Доля водных объектов с хорошим качеством воды</t>
  </si>
  <si>
    <t xml:space="preserve"> тыс.га</t>
  </si>
  <si>
    <t>тыс.га</t>
  </si>
  <si>
    <r>
      <t xml:space="preserve">Доля водоемов с хорошим качеством </t>
    </r>
    <r>
      <rPr>
        <sz val="8"/>
        <rFont val="Calibri"/>
        <family val="2"/>
        <charset val="204"/>
      </rPr>
      <t xml:space="preserve"> воды </t>
    </r>
  </si>
  <si>
    <t>Примечание</t>
  </si>
  <si>
    <t>Доля безопасно очищаемых хозяйственно-бытовых и промышленных сточных вод</t>
  </si>
  <si>
    <t>Степень, в которой i) воспитание в духе глобальной гражданственности и ii) образование в интересах устойчивого развития всесторонне учитываются в a) национальной политике в сфере образования; b) учебных планах; c) подготовке учителей; и d) оценке учащихся</t>
  </si>
  <si>
    <t>а) Индекс потери продовольствия и (b) Индекс пищевых отходов</t>
  </si>
  <si>
    <t>тонн на душу населения</t>
  </si>
  <si>
    <t>кг на душу населения</t>
  </si>
  <si>
    <t>Изменение чистой площади лесов</t>
  </si>
  <si>
    <t>Доля лесной площади, находящейся в охраняемых законом зонах</t>
  </si>
  <si>
    <t>Доля площади лесов, в отношении которых разработан долгосрочный план управления лесным хозяйством</t>
  </si>
  <si>
    <t>a) Число стран, установивших в своей национальной стратегии и плане действий в области биоразнообразия национальные целевые показатели в соответствии с Айтинской целевой задачей 2 по би-оразнообразию в рамках Стратегического плана по биоразнообразию на 2011–2020 годы или аналогичные и отслеживающие ход достижения таких целевых показателей; b) интеграция биоразнообразия в национальные системы учета и отчетности, относимая к внедрению Системы эколого-экономического учета</t>
  </si>
  <si>
    <t>Доля бассейновых советов, в которых действуют правила и процедуры участия граждан в управлении водными ресурсами</t>
  </si>
  <si>
    <t>сельское хозяйство, лесное хозяйство и рыболовство</t>
  </si>
  <si>
    <t>промышленность</t>
  </si>
  <si>
    <t>прочие виды деятельности</t>
  </si>
  <si>
    <t>Переговорить с экспертами из проекта по биоразнообразию и КЛХЖМ</t>
  </si>
  <si>
    <t>Доступ населения к услугам водоснабжения</t>
  </si>
  <si>
    <t>Степень внедрения комплексного управления водными ресурсами</t>
  </si>
  <si>
    <t>б) Выполнение обязательств по передаче информации и выполнения обязательств в соответствии с требованиями Роттердамской конвенции</t>
  </si>
  <si>
    <t>в) Выполнение обязательств по передаче информации и выполнения обязательств в соответствии с требованиями Стокгольмской конвенции</t>
  </si>
  <si>
    <t>а) Выполнение обязательств по передаче информации и выполнения обязательств в соответствии с требованиями Базельской конвенции</t>
  </si>
  <si>
    <t>г) Выполнение обязательств по передаче информации и выполнения обязательств в соответствии с требованиями Монреальского протокола</t>
  </si>
  <si>
    <t>Средняя кислотность (pH) морской воды, измеряемая в согласованной группе репрезентативных станций отбора проб</t>
  </si>
  <si>
    <t>МСХ (КУЗР)</t>
  </si>
  <si>
    <t xml:space="preserve">процент 
к общей площади суши </t>
  </si>
  <si>
    <t>Постановление Правительства РК от 31 октября 2006 года № 1034 "Об утверждении Перечней редких и находящихся под угрозой исчезновения видов растений и животных"</t>
  </si>
  <si>
    <t>Ответвенные ФИО, контакты</t>
  </si>
  <si>
    <t>Жиенбаев Муслим Рысмаханович</t>
  </si>
  <si>
    <t>МЭГПР (КВР, КГ, КЛХЖМ Казгидромет) список предоставлен</t>
  </si>
  <si>
    <t xml:space="preserve">Мужыбаев Муратбек Молдашевич </t>
  </si>
  <si>
    <t>Атымтаев Жанат Тауович</t>
  </si>
  <si>
    <t xml:space="preserve">Ускембаева Асем 
</t>
  </si>
  <si>
    <t>Согласовано</t>
  </si>
  <si>
    <t>Согласовано. Разделить индикатор на имеющие статус юр.лица и не имеющих</t>
  </si>
  <si>
    <t>Согласовано. Необходимо включить данные по остальным подпоказателям</t>
  </si>
  <si>
    <t xml:space="preserve">Аккуанова Динара         </t>
  </si>
  <si>
    <r>
      <t xml:space="preserve">Необходимо привлечь Институт гидрогеологии, МЗ РК и Комитет по геологии, КС МНЭ чтобы решить по подземным водам, включить данные (в том числе Индекс загрязнения воды) 
</t>
    </r>
    <r>
      <rPr>
        <b/>
        <u/>
        <sz val="8"/>
        <rFont val="Calibri"/>
        <family val="2"/>
        <charset val="204"/>
      </rPr>
      <t>Позиция МЗ (КККБТУ):</t>
    </r>
    <r>
      <rPr>
        <sz val="8"/>
        <rFont val="Calibri"/>
        <family val="2"/>
        <charset val="204"/>
      </rPr>
      <t xml:space="preserve"> Соисполнителем пункта 6.3.2. определить Комитет контроля качества и безопасности товаров и услуг МЗ РК.
Для всех госорганов должны быть определены единые критерии оценки воды (откуда воды отобрана, количество проб и на какие показатели).
В соответствии с приказом Министра национальной экономики Республики Казахстан от 19 июля 2016 г. № 326 «Об утверждении правил санитарно-эпидемиологического мониторинга» Комитет контроля качества и безопасности товаров и услуг Министерства здравоохранения осуществляет мониторинг качества воды открытых водоемов первой (используемых в качестве источников хозяйственно-питьевого водоснабжения) и второй (используемых для рекреационных целей) категорий, а также качеством питьевой воды подаваемой населению на бактериологические, вирусологические санитарно-химические и радиационные показатели. При этом исследования воды подземных вод проводятся в случае использования их в качестве источников водоснабжения.</t>
    </r>
    <r>
      <rPr>
        <sz val="8"/>
        <color indexed="30"/>
        <rFont val="Calibri"/>
        <family val="2"/>
        <charset val="204"/>
      </rPr>
      <t xml:space="preserve">
</t>
    </r>
  </si>
  <si>
    <r>
      <t xml:space="preserve">Согласовано с МЭГПР 
Согласовано с МИИР
</t>
    </r>
    <r>
      <rPr>
        <b/>
        <u/>
        <sz val="8"/>
        <rFont val="Calibri"/>
        <family val="2"/>
        <charset val="204"/>
      </rPr>
      <t/>
    </r>
  </si>
  <si>
    <t xml:space="preserve">Согласовано </t>
  </si>
  <si>
    <t xml:space="preserve">Согласовано: Предоставить данные по регионам </t>
  </si>
  <si>
    <t>Согласовано:  Запросить данные по регионам</t>
  </si>
  <si>
    <t>Согласовано: Запросить данные по регионам</t>
  </si>
  <si>
    <t xml:space="preserve">Согласовано: По результатам заполнения вопросника будет определена возможность предостав инфо по глоб показ. </t>
  </si>
  <si>
    <r>
      <t xml:space="preserve">Шалмаганбетова  Сауле Сериковна  
В методике написано поставщики данных "Например. Министерство водного хозяйства в координации с Министерством охраны окружающей среды, Министерством финансов, Министерством планирования, Министерством земель и сельского хозяйства, Министерством промышленности и горнодобывающей промышленности" . </t>
    </r>
    <r>
      <rPr>
        <b/>
        <i/>
        <sz val="8"/>
        <rFont val="Calibri"/>
        <family val="2"/>
        <charset val="204"/>
      </rPr>
      <t xml:space="preserve">Может быть направить вопросник еще дополнительно ГО: например МСХ, КУЗР, МФ и Казгидромет  ???. </t>
    </r>
    <r>
      <rPr>
        <sz val="8"/>
        <rFont val="Calibri"/>
        <family val="2"/>
        <charset val="204"/>
      </rPr>
      <t xml:space="preserve">
</t>
    </r>
  </si>
  <si>
    <t xml:space="preserve">
КВР - Шалмаганбетова Сауле Сериковна  
</t>
  </si>
  <si>
    <r>
      <t xml:space="preserve">Согласовано: Предлагается разделить внутри на покрытые и непокрытые лесом
</t>
    </r>
    <r>
      <rPr>
        <b/>
        <u/>
        <sz val="8"/>
        <color indexed="8"/>
        <rFont val="Calibri"/>
        <family val="2"/>
        <charset val="204"/>
      </rPr>
      <t>Позиция КЛХЖМ:</t>
    </r>
    <r>
      <rPr>
        <b/>
        <sz val="8"/>
        <color indexed="8"/>
        <rFont val="Calibri"/>
        <family val="2"/>
        <charset val="204"/>
      </rPr>
      <t xml:space="preserve">  </t>
    </r>
    <r>
      <rPr>
        <sz val="8"/>
        <color indexed="8"/>
        <rFont val="Calibri"/>
        <family val="2"/>
        <charset val="204"/>
      </rPr>
      <t xml:space="preserve">Кроме того считаем целесообразным включить КУЗР </t>
    </r>
    <r>
      <rPr>
        <sz val="8"/>
        <color indexed="8"/>
        <rFont val="Calibri"/>
        <family val="2"/>
        <charset val="204"/>
      </rPr>
      <t xml:space="preserve">МСХ (для формирования показателя предоставляют данные в части суши без водных объектов по республике)
</t>
    </r>
    <r>
      <rPr>
        <b/>
        <u/>
        <sz val="8"/>
        <color indexed="8"/>
        <rFont val="Calibri"/>
        <family val="2"/>
        <charset val="204"/>
      </rPr>
      <t>Позиция КУЗР:</t>
    </r>
    <r>
      <rPr>
        <sz val="8"/>
        <color indexed="8"/>
        <rFont val="Calibri"/>
        <family val="2"/>
        <charset val="204"/>
      </rPr>
      <t xml:space="preserve">
По окончанию карантина собраться (КЛХЖМ,КС,КУЗР) и обсудить, какая информация требуется о т КУЗР</t>
    </r>
  </si>
  <si>
    <t xml:space="preserve">Согласовано. Данный индикатор соответствует глобальной методологии.  Охрана важных объектов является для предотвращения сокращения биоразнообразия и обеспечения долгосрочного и устойчивого использования горных природных ресурсов на территории ООПТ.  Данные имеются согласно учета лесного фонда. </t>
  </si>
  <si>
    <t xml:space="preserve">Согласовано.
Обсудить предложение КС МНЭ использовать глобальные данные ФАО, и рассмотреть возможность внедрения ГИС для производства данных. </t>
  </si>
  <si>
    <t xml:space="preserve">гл.эксперт Управления леса и ООПТ Аскаров Рашид Амангельдинович (по Нагойскому протоколу) r.askarov@ecogeo.gov.kz, +7 707 657 38 36 , 8 701  535 53 57,  Елемесов Максат Муратович  руководитель управления  m.elemesov@ecogeo.gov.kz </t>
  </si>
  <si>
    <t>15. c Активизировать глобальные усилия по борьбе с браконьерством и контрабандной торговлей охраняемыми видами, в том числе путем расширения имеющихся у местного населения возможностей получать средства к существованию экологически безопасным образом</t>
  </si>
  <si>
    <t>Цель 14. Сохранение и рациональное использование океанов, морей и морских ресурсов в интересах устойчивого развития</t>
  </si>
  <si>
    <t>Динамика изменения эффективности водопользования по видам экономической деятельности</t>
  </si>
  <si>
    <t>Толеукадыров Жанбота Мейрамович</t>
  </si>
  <si>
    <r>
      <t xml:space="preserve">Данные отсутствуют, необходимо привлечь межд экспертов
</t>
    </r>
    <r>
      <rPr>
        <b/>
        <u/>
        <sz val="8"/>
        <rFont val="Calibri"/>
        <family val="2"/>
        <charset val="204"/>
      </rPr>
      <t xml:space="preserve">Позиция МСХ: </t>
    </r>
    <r>
      <rPr>
        <sz val="8"/>
        <rFont val="Calibri"/>
        <family val="2"/>
        <charset val="204"/>
      </rPr>
      <t>Просим определить ответственных исполнителей, после получения методики расчета данного индикатора</t>
    </r>
  </si>
  <si>
    <t>Ответсвенные ГО будут уточнены после получения методики?!</t>
  </si>
  <si>
    <r>
      <t>В глоб базе есть данные по РК, необходимо уточнить кто представлял инфо от страны и переписаться с межд экспертами 
В</t>
    </r>
    <r>
      <rPr>
        <sz val="8"/>
        <rFont val="Calibri"/>
        <family val="2"/>
        <charset val="204"/>
      </rPr>
      <t xml:space="preserve"> настоящее время прорабатывается вопрос по определению компетентных органов</t>
    </r>
    <r>
      <rPr>
        <sz val="8"/>
        <rFont val="Calibri"/>
        <family val="2"/>
        <charset val="204"/>
      </rPr>
      <t xml:space="preserve">
</t>
    </r>
  </si>
  <si>
    <t>12.4.2</t>
  </si>
  <si>
    <t>Численность сайгаков</t>
  </si>
  <si>
    <t>314</t>
  </si>
  <si>
    <t>336</t>
  </si>
  <si>
    <t>357</t>
  </si>
  <si>
    <t>375</t>
  </si>
  <si>
    <t>12.5.1.1</t>
  </si>
  <si>
    <t xml:space="preserve"> количество </t>
  </si>
  <si>
    <t>Пострадали</t>
  </si>
  <si>
    <t>Состояние мутности</t>
  </si>
  <si>
    <t>3 из 56 озер</t>
  </si>
  <si>
    <t xml:space="preserve">Привлечь коллег из ИАЦ МЭГПР (имеют опыт по данным вопросам), Институт гидрогеологии и геоэкологии им. У.М. Ахмедсафина. Ждем также ответ от ЮНЕП
</t>
  </si>
  <si>
    <t>Статистические данные подготовленные ЮНЕП на основе наблюдений Земли и моделировании</t>
  </si>
  <si>
    <t>Республика Казахстан присоединился к Нагойскому протоколу в 2015 году</t>
  </si>
  <si>
    <t>-</t>
  </si>
  <si>
    <t xml:space="preserve">Асель Касенова,  Жузим Даулет Жанаткызы   </t>
  </si>
  <si>
    <t>Южно-Казахстанская</t>
  </si>
  <si>
    <t xml:space="preserve">Тимур
</t>
  </si>
  <si>
    <t xml:space="preserve">Ежегодное общегосударственное статистическое наблюдение по форме 1-ВК "Отчет о работе предприятий, осуществляющих эксплуатацию 
систем водоснабжения и (или) водоотведения" </t>
  </si>
  <si>
    <t>Расчет осуществляется в соответствии с  международным вопросником  AQUASTAT Продовольственной и сельскохозяйственной организации Объединенных Наций (ФАО).  В расчетах используются данные по забору и использованию воды Комитета по водным ресурсам МЭГПР РК, данные по орошаемым землям  - Министерства сельского хозяйства</t>
  </si>
  <si>
    <t>Эффективность водопользования</t>
  </si>
  <si>
    <t>доллар в ценах 2015 года/м³</t>
  </si>
  <si>
    <t>Изменение  эффективности водопользования (темп прироста по отношению к предыдущему году)</t>
  </si>
  <si>
    <t>Расчет осуществляется в соответствии с международным  вопросником  AQUASTAT Продовольственной и сельскохозяйственной организации Объединенных Наций (ФАО).  В расчетах используются данные по забору и использованию воды Комитета по водным ресурсам МЭГПР РК, данные по орошаемым землям - Министерства сельского хозяйства</t>
  </si>
  <si>
    <t>из них:</t>
  </si>
  <si>
    <t xml:space="preserve"> Доля  важных с точки зрения биологического разнообразия горных районов, находящихся под охраной</t>
  </si>
  <si>
    <t xml:space="preserve"> Число стран, принявших комплексы законодательных, административных и директивных мер, обеспечивающих получение выгод на справедливой и равной основе</t>
  </si>
  <si>
    <t>Доля населения, использующего a)
организованные с соблюдением требований безопасности услуги санитарии и б) устройства для
мытья рук с мылом и водой</t>
  </si>
  <si>
    <t>Источником являются данные формы, предназначенные для сбора административных данных в области водоснабжения и водоотведения</t>
  </si>
  <si>
    <t>Источником является «Информационный бюллетень о состоянии окружающей среды Республики Казахстан»</t>
  </si>
  <si>
    <t>да/нет</t>
  </si>
  <si>
    <t xml:space="preserve">Да. Казахстан присоединился в 2017 году к Сендайской рамочной программы по снижению риска бедствий на 2015-2030 годы </t>
  </si>
  <si>
    <t>Национальный отчет о прогрессе Мониторинга Сендайской рамочной программы, который был представлен в МСУОБ ООН (МЧС является национальным координатором по реализации данной программы с 2017г.)</t>
  </si>
  <si>
    <t>Национальная образовательная база данных (НОБД)</t>
  </si>
  <si>
    <t xml:space="preserve">Айгана 74-27-75, Гульсим 74-18-15 
С 2015 по 2019 года включительно данные  по сельской местности приведены по доле сельских населенных пунктов (СНП). Начиная с 2020 года по численности. </t>
  </si>
  <si>
    <t>МЧС</t>
  </si>
  <si>
    <t xml:space="preserve">Доля очищенных сточных вод путем полной биологической очисткой (включая доочистку) в общем объеме пропущенных сточных вод
</t>
  </si>
  <si>
    <t xml:space="preserve">Перечень редких и находящихся под угрозой исчезновения видов растений и животных </t>
  </si>
  <si>
    <t xml:space="preserve">Кунапиева Гульзат Даулетбековна 
Толеукадыров Жанбота Мейрамович
Аділ Салтанат, 74-99-24, + 701 6739063 </t>
  </si>
  <si>
    <t>Примечание: *  В 2020 году в связи с пандемии коронавируса учет диких животных не производилось, из этого данные оставляем на уровне 2019 года</t>
  </si>
  <si>
    <t>Южно-казахстанская</t>
  </si>
  <si>
    <t>Садвакасова Динара</t>
  </si>
  <si>
    <r>
      <rPr>
        <b/>
        <u/>
        <sz val="8"/>
        <rFont val="Calibri"/>
        <family val="2"/>
        <charset val="204"/>
      </rPr>
      <t>Комментарий КС:</t>
    </r>
    <r>
      <rPr>
        <u/>
        <sz val="8"/>
        <rFont val="Calibri"/>
        <family val="2"/>
        <charset val="204"/>
      </rPr>
      <t xml:space="preserve"> </t>
    </r>
    <r>
      <rPr>
        <sz val="8"/>
        <rFont val="Calibri"/>
        <family val="2"/>
        <charset val="204"/>
      </rPr>
      <t>Кроме того считаем целесообразным включить Земельный комитет МСХ РК  (для формировани показателя предоставляют данные в части орошаемой земли)</t>
    </r>
    <r>
      <rPr>
        <b/>
        <sz val="8"/>
        <rFont val="Calibri"/>
        <family val="2"/>
        <charset val="204"/>
      </rPr>
      <t xml:space="preserve">, </t>
    </r>
    <r>
      <rPr>
        <sz val="8"/>
        <rFont val="Calibri"/>
        <family val="2"/>
        <charset val="204"/>
      </rPr>
      <t xml:space="preserve"> (МИИР - наверное в части использования воды промышленными предприятиями)
</t>
    </r>
    <r>
      <rPr>
        <b/>
        <u/>
        <sz val="8"/>
        <rFont val="Calibri"/>
        <family val="2"/>
        <charset val="204"/>
      </rPr>
      <t xml:space="preserve">Позиция МЭГПР: </t>
    </r>
    <r>
      <rPr>
        <sz val="8"/>
        <rFont val="Calibri"/>
        <family val="2"/>
        <charset val="204"/>
      </rPr>
      <t>Согласовано КВР в части представления данных забора и использования воды</t>
    </r>
    <r>
      <rPr>
        <b/>
        <u/>
        <sz val="8"/>
        <rFont val="Calibri"/>
        <family val="2"/>
        <charset val="204"/>
      </rPr>
      <t xml:space="preserve">
Позиция МИИР: 
</t>
    </r>
    <r>
      <rPr>
        <sz val="8"/>
        <rFont val="Calibri"/>
        <family val="2"/>
        <charset val="204"/>
      </rPr>
      <t xml:space="preserve">МИИР исключить из соисполнителей, так как контроль в  части использования воды промышленными предприятиями отсутствует. Входит в компетенцию МСХ Комитет по водным ресурсам. Также данный вопрос отражен в программе АПК. 
</t>
    </r>
    <r>
      <rPr>
        <b/>
        <sz val="8"/>
        <rFont val="Calibri"/>
        <family val="2"/>
        <charset val="204"/>
      </rPr>
      <t xml:space="preserve">Решение: </t>
    </r>
    <r>
      <rPr>
        <sz val="8"/>
        <rFont val="Calibri"/>
        <family val="2"/>
        <charset val="204"/>
      </rPr>
      <t xml:space="preserve">КУЗР </t>
    </r>
    <r>
      <rPr>
        <b/>
        <sz val="8"/>
        <rFont val="Calibri"/>
        <family val="2"/>
        <charset val="204"/>
      </rPr>
      <t>согласны</t>
    </r>
    <r>
      <rPr>
        <sz val="8"/>
        <rFont val="Calibri"/>
        <family val="2"/>
        <charset val="204"/>
      </rPr>
      <t>. Но предложено дополнительно включить с МСХ (Департамент производства и переработки растениеводческой продукции) т.к. к ним относится  "Пахотные и обрабатываемые земли"</t>
    </r>
  </si>
  <si>
    <t xml:space="preserve">Отправили письмо в ЮНЕП, глобальная оценка 30%!
 Вопросник направлен КВР для заполнения.
</t>
  </si>
  <si>
    <t xml:space="preserve">Ускембаева Асем, 
</t>
  </si>
  <si>
    <r>
      <t>км</t>
    </r>
    <r>
      <rPr>
        <vertAlign val="superscript"/>
        <sz val="8"/>
        <rFont val="Calibri"/>
        <family val="2"/>
        <charset val="204"/>
      </rPr>
      <t>2</t>
    </r>
  </si>
  <si>
    <t>не обнаружены</t>
  </si>
  <si>
    <t>Постоянная динамика воды</t>
  </si>
  <si>
    <t>Сезонная динамика воды</t>
  </si>
  <si>
    <t>Динамика минимальной водности</t>
  </si>
  <si>
    <t>Динамика максимальной водности</t>
  </si>
  <si>
    <t>Водно-болотные угодья</t>
  </si>
  <si>
    <t>Мангровые заросли</t>
  </si>
  <si>
    <t>13 апреля проведена конференция ждем итоги</t>
  </si>
  <si>
    <t>доступен-1,
не доступен-2</t>
  </si>
  <si>
    <t>Согласно письма МЮ в МНЭ № ккД-310//20-5/05-2684,1,2 от 19.11.2021 просят исключить из списка ответственных ГО</t>
  </si>
  <si>
    <t>Классификатор изменен с 2021г.</t>
  </si>
  <si>
    <t>Саян Ержанович Байкетаев</t>
  </si>
  <si>
    <t>74-06-73</t>
  </si>
  <si>
    <t>Абай</t>
  </si>
  <si>
    <t>*примечание; данный показатель изменен на охват населения очисткой сточных вод в городах республиканского значения и областных центрах</t>
  </si>
  <si>
    <t>По информации исполнителя, данные обновляются раз в 3 года, в связи с чем, информацию за 2022 год убрали.</t>
  </si>
  <si>
    <t>МПС (КДСЖКХ)</t>
  </si>
  <si>
    <t xml:space="preserve">Бюро национальной статистики Агентства по стратегическому планированию и реформам Республики Казахстан (Департамент статистики производства и окружающей среды) </t>
  </si>
  <si>
    <t>МВРИ, МЭПР, МПС (КДСЖКХ)</t>
  </si>
  <si>
    <t>МЭПР (РГП Казгидромет -поверхностные, Комитет геологии - подземные), МЗ (Комитет контроля качества и безопасности товаров и услуг -культурно бытовые)</t>
  </si>
  <si>
    <t>МВРИ</t>
  </si>
  <si>
    <t>БНС АСПР, МВРИ</t>
  </si>
  <si>
    <t>МВРИ, МПС</t>
  </si>
  <si>
    <t>МВРИ, МИД, МЭПР</t>
  </si>
  <si>
    <t>ЮНЕП</t>
  </si>
  <si>
    <t>МВРИ, МЭПР, МЦРИАП</t>
  </si>
  <si>
    <t>Индекс пищевых отходов</t>
  </si>
  <si>
    <t>МЭПР, МИО</t>
  </si>
  <si>
    <t>МЭПР, МИД</t>
  </si>
  <si>
    <t>МЭПР, МИД, МСХ, МПС, МЧС</t>
  </si>
  <si>
    <t xml:space="preserve">a) Образование опасных отходов на душу населения и b) доля обрабатываемых опасных отходов в разбивке по видам обработки </t>
  </si>
  <si>
    <t>а) Образование опасных отходов на душу населения</t>
  </si>
  <si>
    <t>МЭПР</t>
  </si>
  <si>
    <t>МЭПР, МЭ, МПС, МСХ, МИО</t>
  </si>
  <si>
    <t xml:space="preserve">МЭПР, МНЭ, МЭ, МПС, МСХ, МИО, АРФРР, Атамекен
</t>
  </si>
  <si>
    <t xml:space="preserve">1 уровень
</t>
  </si>
  <si>
    <t>Наличие национальной стратегии снижения риска бедствий в соответствии с Сендайской рамочной программой по снижению риска бедствий на 2015-2030 годы</t>
  </si>
  <si>
    <t>МЧС, МИО</t>
  </si>
  <si>
    <t>Доля обучающихся, вовлеченных в организованную общественную деятельность, в том числе через ученическое самоуправление и дебатное движение с целью повышения уровня гражданственности и патриотизма</t>
  </si>
  <si>
    <t>МП, МИО</t>
  </si>
  <si>
    <t>МЭПР (РГП Казгидромет)</t>
  </si>
  <si>
    <t>МСХ (КРХ)</t>
  </si>
  <si>
    <t>МЭПР, МСХ (КРХ)</t>
  </si>
  <si>
    <t>Доля ООПТ в морских районах, процент от общей площади особо охраняемых природных территорий</t>
  </si>
  <si>
    <t>МЭПР (КЛХЖМ)</t>
  </si>
  <si>
    <t>МЭПР (КЛХЖМ), МСХ (КУЗР)</t>
  </si>
  <si>
    <t>МЭПР, МСХ</t>
  </si>
  <si>
    <t>МЭГПР (КЛХЖМ), МСХ (КУЗР)</t>
  </si>
  <si>
    <t xml:space="preserve"> </t>
  </si>
  <si>
    <t>МЭПР (КЛХЖМ), МИО</t>
  </si>
  <si>
    <t>МЭГПР (КЛХЖМ), МИО</t>
  </si>
  <si>
    <r>
      <t xml:space="preserve">МЭПР (КЛХЖМ), </t>
    </r>
    <r>
      <rPr>
        <sz val="8"/>
        <rFont val="Calibri"/>
        <family val="2"/>
        <charset val="204"/>
      </rPr>
      <t>РГП «Институт зоологии» и РГП «Институт ботаники и фитоинтродукции»</t>
    </r>
  </si>
  <si>
    <t>Генетические ресурсы растении для  сохранения биоразнообразия, включая генетические ресурсы для сельского хозяйства и производства продовольствия</t>
  </si>
  <si>
    <t>МЭПР (КЛХЖМ), Учреждение "Институт экологии устойчивого развития"</t>
  </si>
  <si>
    <t>МЭПР (КЛХЖМ), МНВО</t>
  </si>
  <si>
    <t>МЭПР, МНВО</t>
  </si>
  <si>
    <t>Количество национальных стратегий по защите биоразнообразия</t>
  </si>
  <si>
    <t>Нет данных у МЭПР</t>
  </si>
  <si>
    <t>Только в 2024 году включили в концепцию по переходу на зеленую экономику и данные будут собираться только с 2024 года</t>
  </si>
  <si>
    <t>Данных нет, формируются
секретариатами конвенции ЕЭК ООН (Ротердамкая, Стокгольмская,
Базельская и Монреальский протокол)</t>
  </si>
  <si>
    <t>тонн</t>
  </si>
  <si>
    <t>г. Астана</t>
  </si>
  <si>
    <r>
      <t>Охват населения очисткой сточных вод</t>
    </r>
    <r>
      <rPr>
        <strike/>
        <sz val="8"/>
        <rFont val="Calibri"/>
        <family val="2"/>
        <charset val="204"/>
      </rPr>
      <t xml:space="preserve">
</t>
    </r>
  </si>
  <si>
    <t>классификация уровней актуальный или для мониторинга</t>
  </si>
  <si>
    <t>итого</t>
  </si>
  <si>
    <t>вид индикатора</t>
  </si>
  <si>
    <t xml:space="preserve">
74-06-46 Холов Олжабек Амантаевич </t>
  </si>
  <si>
    <r>
      <t xml:space="preserve"> МВРИ, МЭПР (РГП Казгидромет -поверхностные, Комитет геологии - подземные),</t>
    </r>
    <r>
      <rPr>
        <sz val="8"/>
        <rFont val="Calibri"/>
        <family val="2"/>
        <charset val="204"/>
      </rPr>
      <t xml:space="preserve"> МЗ (Комитет контроля качества и безопасности товаров и услуг -культурно бытовые</t>
    </r>
    <r>
      <rPr>
        <sz val="8"/>
        <rFont val="Calibri"/>
        <family val="2"/>
        <charset val="204"/>
      </rPr>
      <t>), МПС</t>
    </r>
  </si>
  <si>
    <t>74-97-43,
 8 705 172 60-01 Мурат</t>
  </si>
  <si>
    <t>МСХ (Комитет рыбного хозяйства)</t>
  </si>
  <si>
    <t>0,1*</t>
  </si>
  <si>
    <t xml:space="preserve">* Данные за 2023 год были переопубликованы в связи с пересмотром отраслевых показателей транспорта и сельского хозяйства, а также методологических уточнений по отчетам страховой деятельности и сектора государственного управления. </t>
  </si>
  <si>
    <t xml:space="preserve">г. Астана </t>
  </si>
  <si>
    <t>26 казахстанских предприятий-загрязнителей, входящих в «ТОП-50», публикуют отчеты по устойчивому развитию, корпоративному управлению, социальной ответственности и охране окружающей среды в той или иной степени.</t>
  </si>
  <si>
    <t>МЭПР, БНС АСПР</t>
  </si>
  <si>
    <t>0,1**</t>
  </si>
  <si>
    <t>** предварительные данные</t>
  </si>
  <si>
    <t xml:space="preserve">Жузим Даулет Жанаткызы   </t>
  </si>
  <si>
    <t xml:space="preserve">15  июля </t>
  </si>
  <si>
    <t>Жетісу</t>
  </si>
  <si>
    <t>Ұлытау</t>
  </si>
  <si>
    <t>...</t>
  </si>
  <si>
    <t>г.Астана</t>
  </si>
  <si>
    <t>10</t>
  </si>
  <si>
    <r>
      <t>млн. м</t>
    </r>
    <r>
      <rPr>
        <vertAlign val="superscript"/>
        <sz val="8"/>
        <rFont val="Calibri"/>
        <family val="2"/>
        <charset val="204"/>
      </rPr>
      <t>3</t>
    </r>
  </si>
  <si>
    <r>
      <t xml:space="preserve">15.7.1 </t>
    </r>
    <r>
      <rPr>
        <sz val="8"/>
        <rFont val="Calibri"/>
        <family val="2"/>
        <charset val="204"/>
      </rPr>
      <t xml:space="preserve">дубль 15.с.1 </t>
    </r>
  </si>
  <si>
    <r>
      <t xml:space="preserve">Согласовано. 
Необходимо привлечь нац. экспертов (Институт зоологиии ботаники) и рассмотреть вопрос организации исследования для расчета глоб индикатора. </t>
    </r>
    <r>
      <rPr>
        <sz val="8"/>
        <rFont val="Calibri"/>
        <family val="2"/>
        <charset val="204"/>
      </rPr>
      <t>Обсудить с МЭГПР и др.</t>
    </r>
  </si>
  <si>
    <t xml:space="preserve">Численность редких и находящихся под угрозой исчезновения копытных животных
</t>
  </si>
  <si>
    <t>Согласовано: Оставить без изменений,  т.к. по другим видам животных и птиц достоверную инфо собрать сложно</t>
  </si>
  <si>
    <r>
      <t xml:space="preserve">15.c.1 </t>
    </r>
    <r>
      <rPr>
        <sz val="8"/>
        <rFont val="Calibri"/>
        <family val="2"/>
        <charset val="204"/>
      </rPr>
      <t xml:space="preserve">дубль 15.7.1 </t>
    </r>
  </si>
  <si>
    <r>
      <t>Среднее</t>
    </r>
    <r>
      <rPr>
        <sz val="8"/>
        <rFont val="Calibri"/>
        <family val="2"/>
        <charset val="204"/>
      </rPr>
      <t xml:space="preserve"> значение водородного показателя  (pH) морской воды, измеряемое в согласованной группе репрезентативных станций отбора проб (Каспийское море)</t>
    </r>
  </si>
  <si>
    <t>Согласовано: Данные исправлены 
Государственная заповедная зона в северной части Каспийского моря - площадь 662630 га;
доля от общей плошади ООПТ, d связи с увеличением общей площади ООПТ ее доля уменьшается.</t>
  </si>
  <si>
    <r>
      <t xml:space="preserve">Мужыбаев Муратбек Молдашевич, </t>
    </r>
    <r>
      <rPr>
        <sz val="8"/>
        <rFont val="Calibri"/>
        <family val="2"/>
        <charset val="204"/>
      </rPr>
      <t xml:space="preserve">исполнительв Комитете Бексултан 74-06-81 занимается постановлением данные с 2017 года не менялись так как статус территории не ратифицирован, нельзя установить статус (май 2022 год)
</t>
    </r>
  </si>
  <si>
    <r>
      <t xml:space="preserve">БНС АСПР </t>
    </r>
    <r>
      <rPr>
        <sz val="8"/>
        <rFont val="Calibri"/>
        <family val="2"/>
        <charset val="204"/>
      </rPr>
      <t>(Департамент национальных счетов), МСХ (Комитет рыбного хозяйства)</t>
    </r>
  </si>
  <si>
    <r>
      <rPr>
        <sz val="8"/>
        <rFont val="Calibri"/>
        <family val="2"/>
        <charset val="204"/>
      </rPr>
      <t>Необходимо обсудить, может отнести для мониторинга или к нерелевантным? 
Согласовано:  МЭГПР РК разработан Проект Концепции развития рыбного хозяйства, который  направлен на согласование в государственные органы, акиматы областей, НПП «Атамекен», отраслевые ассоциации и в другие заинтересованные организации. В связи с этим оставляем 1 уровень - актуальный.</t>
    </r>
  </si>
  <si>
    <r>
      <t xml:space="preserve">13.1.2
</t>
    </r>
    <r>
      <rPr>
        <sz val="8"/>
        <rFont val="Calibri"/>
        <family val="2"/>
        <charset val="204"/>
      </rPr>
      <t>дубль 
1.5.3, 11.b.1</t>
    </r>
  </si>
  <si>
    <r>
      <t xml:space="preserve">13.3.1, </t>
    </r>
    <r>
      <rPr>
        <sz val="8"/>
        <rFont val="Calibri"/>
        <family val="2"/>
        <charset val="204"/>
      </rPr>
      <t>дубль 4.7.1, 12.8.1</t>
    </r>
  </si>
  <si>
    <r>
      <rPr>
        <sz val="8"/>
        <rFont val="Calibri"/>
        <family val="2"/>
        <charset val="204"/>
      </rPr>
      <t xml:space="preserve">2 уровень
</t>
    </r>
  </si>
  <si>
    <r>
      <t>б) Доля обрабатываемых опасных/</t>
    </r>
    <r>
      <rPr>
        <sz val="8"/>
        <rFont val="Calibri"/>
        <family val="2"/>
        <charset val="204"/>
      </rPr>
      <t>неопасных отходов в разбивке по видам обработки</t>
    </r>
  </si>
  <si>
    <r>
      <t xml:space="preserve">Доля переработки и утилизации </t>
    </r>
    <r>
      <rPr>
        <sz val="8"/>
        <rFont val="Calibri"/>
        <family val="2"/>
        <charset val="204"/>
      </rPr>
      <t>коммунальных отходов  к их образованию</t>
    </r>
  </si>
  <si>
    <r>
      <t xml:space="preserve">Необходимо проработать с экспертами, данные пока отсутствуют
</t>
    </r>
    <r>
      <rPr>
        <u/>
        <sz val="8"/>
        <rFont val="Calibri"/>
        <family val="2"/>
        <charset val="204"/>
      </rPr>
      <t xml:space="preserve">Ответ был с Минэколог </t>
    </r>
    <r>
      <rPr>
        <sz val="8"/>
        <rFont val="Calibri"/>
        <family val="2"/>
        <charset val="204"/>
      </rPr>
      <t xml:space="preserve">
Қоршаған ортаны  қорғау саласындағы уәкілетті     органның     құзыретіне«Ресурстарды   ұтымды   пайдаланутуралы     есептерді     жариялайтын компаниялар   санын»   мониторинг,бақылау   және   үйлестіру  кірмейтінін хабарлаймыз. Осыған   байланысты   және   12.6.1индикатор   бойынша   бүгінгі   күніхалықаралық әдістеме болмағандықтан ЭГТРМ     жауапты     мемлекеттік органдардың       тізімінен       алыптастауыңызды сұраймыз. </t>
    </r>
  </si>
  <si>
    <r>
      <t xml:space="preserve">БНС АСПР (ДСПОС), МЭПР (РГП Казгидромет), </t>
    </r>
    <r>
      <rPr>
        <sz val="8"/>
        <rFont val="Calibri"/>
        <family val="2"/>
        <charset val="204"/>
      </rPr>
      <t xml:space="preserve">МВРИ (КВХ), МСХ, МСХ (КУЗР) </t>
    </r>
  </si>
  <si>
    <r>
      <rPr>
        <b/>
        <u/>
        <sz val="8"/>
        <rFont val="Calibri"/>
        <family val="2"/>
        <charset val="204"/>
      </rPr>
      <t>Позиция МЭГПР:</t>
    </r>
    <r>
      <rPr>
        <sz val="8"/>
        <rFont val="Calibri"/>
        <family val="2"/>
        <charset val="204"/>
      </rPr>
      <t xml:space="preserve"> Согласовано - КВР будет считать этот показатель на основании данных ГВК (т.е. с отставанием на 1 год)</t>
    </r>
  </si>
  <si>
    <t xml:space="preserve">Согласовано 
Коментарии МЭГПР (ДТР): Есть вопросник. Срок сдачи вопросника до 30 июня 2020 года в ЕЭК ООН  (данные будут за 2019 год, каждый 3 года) 
</t>
  </si>
  <si>
    <t>жаһандық индикатордың атауы</t>
  </si>
  <si>
    <t>ұлттық индикатор</t>
  </si>
  <si>
    <t>өлшем бірлігі</t>
  </si>
  <si>
    <t>жылдар</t>
  </si>
  <si>
    <t>дереккөз</t>
  </si>
  <si>
    <t xml:space="preserve">Индикаторды қалыптастыруға  жауапты МО </t>
  </si>
  <si>
    <t>Саясатты іске асыруға жауапты МО</t>
  </si>
  <si>
    <t xml:space="preserve">БҰҰ РКИК хатшылығы өзгеріс бойынша деректерді ұсынады (2 жыл артта қалумен ұсынылады)
</t>
  </si>
  <si>
    <t>"Қазақстан Республикасының антропогендік шығарындылар кадастры (ҚДК) туралы Ұлттық баяндамасы
Монреальмен реттелмейтін парниктік газдарды сіңіргіштермен сіңіру және сіңіру
2023 жылғы парниктік газдар кадастры туралы хаттамамен"</t>
  </si>
  <si>
    <t>№ индикаторы</t>
  </si>
  <si>
    <t>№ жахандық</t>
  </si>
  <si>
    <t>Атаусыз жаһандық - 1, шамалы өзгерістермен жаһандық-2, балама ұлттық-3, қосымша Ұлттық-4</t>
  </si>
  <si>
    <t>миллион тонна CO2 баламасы</t>
  </si>
  <si>
    <t>Парниктік газдар шығарындыларының жылдық жиынтық көлемі</t>
  </si>
  <si>
    <t xml:space="preserve">Энергетика және табиғи ресурстар министрлігі </t>
  </si>
  <si>
    <t xml:space="preserve">13.2.2
</t>
  </si>
</sst>
</file>

<file path=xl/styles.xml><?xml version="1.0" encoding="utf-8"?>
<styleSheet xmlns="http://schemas.openxmlformats.org/spreadsheetml/2006/main">
  <numFmts count="3">
    <numFmt numFmtId="164" formatCode="#,##0.0"/>
    <numFmt numFmtId="165" formatCode="0.0"/>
    <numFmt numFmtId="166" formatCode="0.000"/>
  </numFmts>
  <fonts count="49">
    <font>
      <sz val="10"/>
      <name val="Arial"/>
      <family val="2"/>
    </font>
    <font>
      <sz val="10"/>
      <name val="Arial"/>
      <family val="2"/>
    </font>
    <font>
      <sz val="10"/>
      <name val="Calibri"/>
      <family val="2"/>
      <charset val="204"/>
    </font>
    <font>
      <sz val="14"/>
      <name val="Calibri"/>
      <family val="2"/>
      <charset val="204"/>
    </font>
    <font>
      <sz val="8"/>
      <name val="Calibri"/>
      <family val="2"/>
      <charset val="204"/>
    </font>
    <font>
      <sz val="8"/>
      <color indexed="8"/>
      <name val="Calibri"/>
      <family val="2"/>
      <charset val="204"/>
    </font>
    <font>
      <sz val="10"/>
      <name val="Arial"/>
      <family val="2"/>
      <charset val="204"/>
    </font>
    <font>
      <sz val="10"/>
      <name val="Times New Roman Cyr"/>
      <charset val="204"/>
    </font>
    <font>
      <sz val="11"/>
      <color indexed="8"/>
      <name val="Calibri"/>
      <family val="2"/>
      <charset val="204"/>
    </font>
    <font>
      <sz val="9"/>
      <color indexed="81"/>
      <name val="Tahoma"/>
      <family val="2"/>
      <charset val="204"/>
    </font>
    <font>
      <b/>
      <sz val="9"/>
      <color indexed="81"/>
      <name val="Tahoma"/>
      <family val="2"/>
      <charset val="204"/>
    </font>
    <font>
      <strike/>
      <sz val="8"/>
      <name val="Calibri"/>
      <family val="2"/>
      <charset val="204"/>
    </font>
    <font>
      <b/>
      <sz val="8"/>
      <name val="Calibri"/>
      <family val="2"/>
      <charset val="204"/>
    </font>
    <font>
      <sz val="8"/>
      <name val="Arial"/>
      <family val="2"/>
    </font>
    <font>
      <sz val="8"/>
      <color indexed="30"/>
      <name val="Calibri"/>
      <family val="2"/>
      <charset val="204"/>
    </font>
    <font>
      <b/>
      <u/>
      <sz val="8"/>
      <name val="Calibri"/>
      <family val="2"/>
      <charset val="204"/>
    </font>
    <font>
      <b/>
      <u/>
      <sz val="8"/>
      <color indexed="8"/>
      <name val="Calibri"/>
      <family val="2"/>
      <charset val="204"/>
    </font>
    <font>
      <u/>
      <sz val="8"/>
      <name val="Calibri"/>
      <family val="2"/>
      <charset val="204"/>
    </font>
    <font>
      <b/>
      <sz val="8"/>
      <color indexed="8"/>
      <name val="Calibri"/>
      <family val="2"/>
      <charset val="204"/>
    </font>
    <font>
      <b/>
      <i/>
      <sz val="8"/>
      <name val="Calibri"/>
      <family val="2"/>
      <charset val="204"/>
    </font>
    <font>
      <vertAlign val="superscript"/>
      <sz val="8"/>
      <name val="Calibri"/>
      <family val="2"/>
      <charset val="204"/>
    </font>
    <font>
      <sz val="8"/>
      <name val="Arial"/>
      <family val="2"/>
      <charset val="204"/>
    </font>
    <font>
      <sz val="9"/>
      <name val="Times New Roman"/>
      <family val="1"/>
      <charset val="204"/>
    </font>
    <font>
      <sz val="7"/>
      <name val="Times New Roman"/>
      <family val="1"/>
      <charset val="204"/>
    </font>
    <font>
      <sz val="11"/>
      <color theme="1"/>
      <name val="Calibri"/>
      <family val="2"/>
      <charset val="204"/>
      <scheme val="minor"/>
    </font>
    <font>
      <sz val="12"/>
      <color theme="1"/>
      <name val="Calibri"/>
      <family val="2"/>
      <scheme val="minor"/>
    </font>
    <font>
      <sz val="11"/>
      <color theme="1"/>
      <name val="Calibri"/>
      <family val="2"/>
      <scheme val="minor"/>
    </font>
    <font>
      <sz val="10"/>
      <name val="Calibri"/>
      <family val="2"/>
      <charset val="204"/>
      <scheme val="minor"/>
    </font>
    <font>
      <b/>
      <sz val="11"/>
      <name val="Calibri"/>
      <family val="2"/>
      <charset val="204"/>
      <scheme val="minor"/>
    </font>
    <font>
      <b/>
      <sz val="14"/>
      <name val="Calibri"/>
      <family val="2"/>
      <charset val="204"/>
      <scheme val="minor"/>
    </font>
    <font>
      <sz val="8"/>
      <name val="Calibri"/>
      <family val="2"/>
      <charset val="204"/>
      <scheme val="minor"/>
    </font>
    <font>
      <b/>
      <sz val="8"/>
      <color indexed="9"/>
      <name val="Calibri"/>
      <family val="2"/>
      <charset val="204"/>
      <scheme val="minor"/>
    </font>
    <font>
      <sz val="8"/>
      <color theme="1"/>
      <name val="Calibri"/>
      <family val="2"/>
      <charset val="204"/>
      <scheme val="minor"/>
    </font>
    <font>
      <sz val="8"/>
      <color rgb="FF000000"/>
      <name val="Calibri"/>
      <family val="2"/>
      <charset val="204"/>
      <scheme val="minor"/>
    </font>
    <font>
      <i/>
      <sz val="8"/>
      <name val="Calibri"/>
      <family val="2"/>
      <charset val="204"/>
      <scheme val="minor"/>
    </font>
    <font>
      <sz val="7"/>
      <color rgb="FF000000"/>
      <name val="Times New Roman"/>
      <family val="1"/>
      <charset val="204"/>
    </font>
    <font>
      <sz val="7"/>
      <color theme="1"/>
      <name val="Times New Roman"/>
      <family val="1"/>
      <charset val="204"/>
    </font>
    <font>
      <sz val="8"/>
      <color rgb="FFFF0000"/>
      <name val="Calibri"/>
      <family val="2"/>
      <charset val="204"/>
      <scheme val="minor"/>
    </font>
    <font>
      <b/>
      <sz val="10"/>
      <name val="Calibri"/>
      <family val="2"/>
      <charset val="204"/>
      <scheme val="minor"/>
    </font>
    <font>
      <sz val="8"/>
      <color rgb="FFC00000"/>
      <name val="Calibri"/>
      <family val="2"/>
      <charset val="204"/>
      <scheme val="minor"/>
    </font>
    <font>
      <sz val="10"/>
      <color rgb="FFFF0000"/>
      <name val="Arial"/>
      <family val="2"/>
    </font>
    <font>
      <sz val="8"/>
      <color rgb="FF0070C0"/>
      <name val="Calibri"/>
      <family val="2"/>
      <charset val="204"/>
      <scheme val="minor"/>
    </font>
    <font>
      <sz val="9"/>
      <name val="Calibri"/>
      <family val="2"/>
      <charset val="204"/>
      <scheme val="minor"/>
    </font>
    <font>
      <b/>
      <i/>
      <sz val="10"/>
      <name val="Calibri"/>
      <family val="2"/>
      <charset val="204"/>
      <scheme val="minor"/>
    </font>
    <font>
      <sz val="8"/>
      <color indexed="8"/>
      <name val="Calibri"/>
      <family val="2"/>
      <charset val="204"/>
      <scheme val="minor"/>
    </font>
    <font>
      <sz val="8"/>
      <color rgb="FFFF0000"/>
      <name val="Arial"/>
      <family val="2"/>
    </font>
    <font>
      <b/>
      <sz val="8"/>
      <name val="Calibri"/>
      <family val="2"/>
      <charset val="204"/>
      <scheme val="minor"/>
    </font>
    <font>
      <sz val="7"/>
      <name val="Calibri"/>
      <family val="2"/>
      <charset val="204"/>
      <scheme val="minor"/>
    </font>
    <font>
      <strike/>
      <sz val="8"/>
      <name val="Calibri"/>
      <family val="2"/>
      <charset val="204"/>
      <scheme val="minor"/>
    </font>
  </fonts>
  <fills count="7">
    <fill>
      <patternFill patternType="none"/>
    </fill>
    <fill>
      <patternFill patternType="gray125"/>
    </fill>
    <fill>
      <patternFill patternType="solid">
        <fgColor indexed="56"/>
        <bgColor indexed="62"/>
      </patternFill>
    </fill>
    <fill>
      <patternFill patternType="solid">
        <fgColor theme="0"/>
        <bgColor indexed="64"/>
      </patternFill>
    </fill>
    <fill>
      <patternFill patternType="solid">
        <fgColor rgb="FFFFFF00"/>
        <bgColor indexed="64"/>
      </patternFill>
    </fill>
    <fill>
      <patternFill patternType="solid">
        <fgColor theme="9" tint="0.59999389629810485"/>
        <bgColor indexed="64"/>
      </patternFill>
    </fill>
    <fill>
      <patternFill patternType="solid">
        <fgColor rgb="FF92D050"/>
        <bgColor indexed="64"/>
      </patternFill>
    </fill>
  </fills>
  <borders count="21">
    <border>
      <left/>
      <right/>
      <top/>
      <bottom/>
      <diagonal/>
    </border>
    <border>
      <left style="thin">
        <color indexed="64"/>
      </left>
      <right style="thin">
        <color indexed="64"/>
      </right>
      <top style="thin">
        <color indexed="64"/>
      </top>
      <bottom style="thin">
        <color indexed="64"/>
      </bottom>
      <diagonal/>
    </border>
    <border>
      <left style="hair">
        <color indexed="8"/>
      </left>
      <right style="hair">
        <color indexed="8"/>
      </right>
      <top style="hair">
        <color indexed="8"/>
      </top>
      <bottom style="hair">
        <color indexed="8"/>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bottom style="thin">
        <color indexed="64"/>
      </bottom>
      <diagonal/>
    </border>
    <border>
      <left style="hair">
        <color indexed="8"/>
      </left>
      <right/>
      <top style="hair">
        <color indexed="8"/>
      </top>
      <bottom style="hair">
        <color indexed="8"/>
      </bottom>
      <diagonal/>
    </border>
    <border>
      <left/>
      <right/>
      <top style="thin">
        <color indexed="64"/>
      </top>
      <bottom style="thin">
        <color indexed="64"/>
      </bottom>
      <diagonal/>
    </border>
    <border>
      <left style="hair">
        <color indexed="8"/>
      </left>
      <right/>
      <top style="hair">
        <color indexed="8"/>
      </top>
      <bottom/>
      <diagonal/>
    </border>
    <border>
      <left/>
      <right/>
      <top style="hair">
        <color indexed="8"/>
      </top>
      <bottom/>
      <diagonal/>
    </border>
    <border>
      <left/>
      <right style="hair">
        <color indexed="8"/>
      </right>
      <top style="hair">
        <color indexed="8"/>
      </top>
      <bottom/>
      <diagonal/>
    </border>
    <border>
      <left style="hair">
        <color indexed="8"/>
      </left>
      <right style="hair">
        <color indexed="8"/>
      </right>
      <top style="hair">
        <color indexed="8"/>
      </top>
      <bottom/>
      <diagonal/>
    </border>
    <border>
      <left style="hair">
        <color indexed="8"/>
      </left>
      <right style="hair">
        <color indexed="8"/>
      </right>
      <top/>
      <bottom style="thin">
        <color indexed="64"/>
      </bottom>
      <diagonal/>
    </border>
    <border>
      <left style="hair">
        <color indexed="8"/>
      </left>
      <right/>
      <top/>
      <bottom style="thin">
        <color indexed="64"/>
      </bottom>
      <diagonal/>
    </border>
    <border>
      <left/>
      <right/>
      <top style="hair">
        <color indexed="8"/>
      </top>
      <bottom style="hair">
        <color indexed="8"/>
      </bottom>
      <diagonal/>
    </border>
    <border>
      <left/>
      <right style="hair">
        <color indexed="8"/>
      </right>
      <top style="hair">
        <color indexed="8"/>
      </top>
      <bottom style="hair">
        <color indexed="8"/>
      </bottom>
      <diagonal/>
    </border>
    <border>
      <left/>
      <right style="hair">
        <color indexed="8"/>
      </right>
      <top/>
      <bottom style="thin">
        <color indexed="64"/>
      </bottom>
      <diagonal/>
    </border>
  </borders>
  <cellStyleXfs count="10">
    <xf numFmtId="0" fontId="0" fillId="0" borderId="0"/>
    <xf numFmtId="0" fontId="25" fillId="0" borderId="0"/>
    <xf numFmtId="0" fontId="7" fillId="0" borderId="0"/>
    <xf numFmtId="0" fontId="24" fillId="0" borderId="0"/>
    <xf numFmtId="0" fontId="24" fillId="0" borderId="0"/>
    <xf numFmtId="0" fontId="1" fillId="0" borderId="0"/>
    <xf numFmtId="0" fontId="26" fillId="0" borderId="0"/>
    <xf numFmtId="0" fontId="8" fillId="0" borderId="0"/>
    <xf numFmtId="0" fontId="6" fillId="0" borderId="0"/>
    <xf numFmtId="9" fontId="7" fillId="0" borderId="0" applyFont="0" applyFill="0" applyBorder="0" applyAlignment="0" applyProtection="0"/>
  </cellStyleXfs>
  <cellXfs count="339">
    <xf numFmtId="0" fontId="0" fillId="0" borderId="0" xfId="0"/>
    <xf numFmtId="0" fontId="2" fillId="0" borderId="0" xfId="0" applyFont="1"/>
    <xf numFmtId="0" fontId="3" fillId="0" borderId="0" xfId="0" applyFont="1"/>
    <xf numFmtId="0" fontId="27" fillId="0" borderId="0" xfId="0" applyFont="1"/>
    <xf numFmtId="0" fontId="28" fillId="0" borderId="0" xfId="0" applyFont="1"/>
    <xf numFmtId="0" fontId="29" fillId="0" borderId="0" xfId="0" applyFont="1"/>
    <xf numFmtId="0" fontId="0" fillId="0" borderId="1" xfId="0" applyBorder="1"/>
    <xf numFmtId="0" fontId="0" fillId="0" borderId="0" xfId="0" applyFill="1"/>
    <xf numFmtId="0" fontId="0" fillId="0" borderId="0" xfId="0" applyBorder="1"/>
    <xf numFmtId="1" fontId="30" fillId="0" borderId="0" xfId="0" applyNumberFormat="1" applyFont="1" applyFill="1" applyBorder="1" applyAlignment="1">
      <alignment horizontal="right"/>
    </xf>
    <xf numFmtId="0" fontId="0" fillId="0" borderId="0" xfId="0" applyFill="1" applyBorder="1"/>
    <xf numFmtId="0" fontId="0" fillId="0" borderId="1" xfId="0" applyFont="1" applyFill="1" applyBorder="1"/>
    <xf numFmtId="0" fontId="0" fillId="0" borderId="0" xfId="0" applyFont="1" applyFill="1"/>
    <xf numFmtId="0" fontId="31" fillId="2" borderId="2" xfId="0" applyFont="1" applyFill="1" applyBorder="1" applyAlignment="1">
      <alignment horizontal="center" vertical="center" wrapText="1"/>
    </xf>
    <xf numFmtId="0" fontId="30" fillId="3" borderId="1" xfId="0" applyFont="1" applyFill="1" applyBorder="1" applyAlignment="1">
      <alignment horizontal="center" vertical="center"/>
    </xf>
    <xf numFmtId="0" fontId="30" fillId="0" borderId="3" xfId="1" applyFont="1" applyFill="1" applyBorder="1" applyAlignment="1">
      <alignment horizontal="left" vertical="top" wrapText="1"/>
    </xf>
    <xf numFmtId="0" fontId="0" fillId="0" borderId="4" xfId="0" applyBorder="1"/>
    <xf numFmtId="0" fontId="31" fillId="2" borderId="2" xfId="0" applyFont="1" applyFill="1" applyBorder="1" applyAlignment="1">
      <alignment horizontal="center" vertical="center" wrapText="1"/>
    </xf>
    <xf numFmtId="0" fontId="13" fillId="0" borderId="0" xfId="0" applyFont="1"/>
    <xf numFmtId="165" fontId="30" fillId="3" borderId="1" xfId="0" applyNumberFormat="1" applyFont="1" applyFill="1" applyBorder="1" applyAlignment="1">
      <alignment horizontal="right" vertical="center"/>
    </xf>
    <xf numFmtId="0" fontId="0" fillId="4" borderId="0" xfId="0" applyFill="1"/>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165" fontId="30" fillId="3" borderId="5" xfId="1" applyNumberFormat="1" applyFont="1" applyFill="1" applyBorder="1" applyAlignment="1">
      <alignment horizontal="right" wrapText="1"/>
    </xf>
    <xf numFmtId="0" fontId="30" fillId="3" borderId="5" xfId="1" applyFont="1" applyFill="1" applyBorder="1" applyAlignment="1">
      <alignment horizontal="right"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2" fontId="0" fillId="0" borderId="0" xfId="0" applyNumberFormat="1"/>
    <xf numFmtId="165" fontId="30" fillId="3" borderId="1" xfId="0" applyNumberFormat="1" applyFont="1" applyFill="1" applyBorder="1" applyAlignment="1"/>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3" borderId="1" xfId="1" applyFont="1" applyFill="1" applyBorder="1" applyAlignment="1">
      <alignment horizontal="right" wrapText="1"/>
    </xf>
    <xf numFmtId="0" fontId="3" fillId="0" borderId="0" xfId="0" applyFont="1" applyFill="1"/>
    <xf numFmtId="0" fontId="31" fillId="2" borderId="2" xfId="0" applyFont="1" applyFill="1" applyBorder="1" applyAlignment="1">
      <alignment horizontal="center" vertical="center" wrapText="1"/>
    </xf>
    <xf numFmtId="0" fontId="0" fillId="0" borderId="0" xfId="0" applyFont="1"/>
    <xf numFmtId="2" fontId="0" fillId="0" borderId="0" xfId="0" applyNumberFormat="1" applyFont="1"/>
    <xf numFmtId="165" fontId="30" fillId="3" borderId="1" xfId="0" applyNumberFormat="1" applyFont="1" applyFill="1" applyBorder="1" applyAlignment="1">
      <alignment horizontal="right" vertical="center" wrapText="1"/>
    </xf>
    <xf numFmtId="49" fontId="30" fillId="3" borderId="1" xfId="0" applyNumberFormat="1" applyFont="1" applyFill="1" applyBorder="1" applyAlignment="1">
      <alignment horizontal="center" vertical="center"/>
    </xf>
    <xf numFmtId="49" fontId="30" fillId="3" borderId="1" xfId="1" applyNumberFormat="1" applyFont="1" applyFill="1" applyBorder="1" applyAlignment="1">
      <alignment horizontal="center" vertical="center" wrapText="1"/>
    </xf>
    <xf numFmtId="0" fontId="30" fillId="3" borderId="1" xfId="0" applyFont="1" applyFill="1" applyBorder="1" applyAlignment="1">
      <alignment horizontal="justify" vertical="top" wrapText="1"/>
    </xf>
    <xf numFmtId="0" fontId="30" fillId="3" borderId="4" xfId="0" applyNumberFormat="1" applyFont="1" applyFill="1" applyBorder="1" applyAlignment="1">
      <alignment wrapText="1"/>
    </xf>
    <xf numFmtId="0" fontId="30" fillId="3" borderId="1" xfId="0" applyFont="1" applyFill="1" applyBorder="1" applyAlignment="1">
      <alignment horizontal="center" wrapText="1"/>
    </xf>
    <xf numFmtId="165" fontId="30" fillId="3" borderId="1" xfId="0" applyNumberFormat="1" applyFont="1" applyFill="1" applyBorder="1" applyAlignment="1">
      <alignment horizontal="right"/>
    </xf>
    <xf numFmtId="165" fontId="30" fillId="3" borderId="1" xfId="0" applyNumberFormat="1" applyFont="1" applyFill="1" applyBorder="1" applyAlignment="1">
      <alignment wrapText="1"/>
    </xf>
    <xf numFmtId="0" fontId="0" fillId="3" borderId="4" xfId="0" applyFont="1" applyFill="1" applyBorder="1"/>
    <xf numFmtId="0" fontId="0" fillId="3" borderId="1" xfId="0" applyFont="1" applyFill="1" applyBorder="1"/>
    <xf numFmtId="2" fontId="30" fillId="3" borderId="1" xfId="0" applyNumberFormat="1" applyFont="1" applyFill="1" applyBorder="1" applyAlignment="1">
      <alignment wrapText="1"/>
    </xf>
    <xf numFmtId="165" fontId="30" fillId="3" borderId="1" xfId="0" applyNumberFormat="1" applyFont="1" applyFill="1" applyBorder="1"/>
    <xf numFmtId="0" fontId="30" fillId="3" borderId="1" xfId="0" applyFont="1" applyFill="1" applyBorder="1" applyAlignment="1">
      <alignment vertical="top" wrapText="1"/>
    </xf>
    <xf numFmtId="0" fontId="30" fillId="3" borderId="1" xfId="0" applyFont="1" applyFill="1" applyBorder="1" applyAlignment="1">
      <alignment horizontal="left" vertical="top" wrapText="1"/>
    </xf>
    <xf numFmtId="0" fontId="30" fillId="3" borderId="1" xfId="1" applyFont="1" applyFill="1" applyBorder="1" applyAlignment="1">
      <alignment vertical="top" wrapText="1"/>
    </xf>
    <xf numFmtId="0" fontId="4" fillId="3" borderId="1" xfId="0" applyFont="1" applyFill="1" applyBorder="1" applyAlignment="1">
      <alignment vertical="top" wrapText="1"/>
    </xf>
    <xf numFmtId="0" fontId="30" fillId="3" borderId="5" xfId="0" applyFont="1" applyFill="1" applyBorder="1" applyAlignment="1">
      <alignment vertical="top" wrapText="1"/>
    </xf>
    <xf numFmtId="0" fontId="13" fillId="3" borderId="1" xfId="0" applyFont="1" applyFill="1" applyBorder="1"/>
    <xf numFmtId="0" fontId="30" fillId="3" borderId="1" xfId="0" applyFont="1" applyFill="1" applyBorder="1" applyAlignment="1">
      <alignment horizontal="right"/>
    </xf>
    <xf numFmtId="0" fontId="30" fillId="3" borderId="1" xfId="0" applyFont="1" applyFill="1" applyBorder="1" applyAlignment="1">
      <alignment horizontal="center" vertical="center" wrapText="1"/>
    </xf>
    <xf numFmtId="0" fontId="30" fillId="3" borderId="1" xfId="0" applyFont="1" applyFill="1" applyBorder="1"/>
    <xf numFmtId="0" fontId="30" fillId="3" borderId="4" xfId="0" applyFont="1" applyFill="1" applyBorder="1" applyAlignment="1">
      <alignment horizontal="left" vertical="top" wrapText="1"/>
    </xf>
    <xf numFmtId="0" fontId="31" fillId="2" borderId="2"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3" borderId="1" xfId="1" applyFont="1" applyFill="1" applyBorder="1" applyAlignment="1">
      <alignment horizontal="left" vertical="center" wrapText="1"/>
    </xf>
    <xf numFmtId="1" fontId="30" fillId="3" borderId="1" xfId="0" applyNumberFormat="1" applyFont="1" applyFill="1" applyBorder="1" applyAlignment="1">
      <alignment horizontal="center" vertical="center"/>
    </xf>
    <xf numFmtId="0" fontId="32" fillId="3" borderId="1" xfId="1" applyFont="1" applyFill="1" applyBorder="1" applyAlignment="1">
      <alignment horizontal="left" vertical="top" wrapText="1"/>
    </xf>
    <xf numFmtId="0" fontId="0" fillId="3" borderId="6" xfId="0" applyFill="1" applyBorder="1"/>
    <xf numFmtId="0" fontId="0" fillId="3" borderId="1" xfId="0" applyFill="1" applyBorder="1"/>
    <xf numFmtId="0" fontId="30" fillId="3" borderId="1" xfId="1" applyFont="1" applyFill="1" applyBorder="1" applyAlignment="1">
      <alignment horizontal="left" vertical="top" wrapText="1"/>
    </xf>
    <xf numFmtId="0" fontId="30" fillId="3" borderId="1" xfId="0" applyFont="1" applyFill="1" applyBorder="1" applyAlignment="1">
      <alignment horizontal="right" wrapText="1"/>
    </xf>
    <xf numFmtId="49" fontId="30" fillId="3" borderId="7" xfId="0" applyNumberFormat="1" applyFont="1" applyFill="1" applyBorder="1" applyAlignment="1">
      <alignment horizontal="center" vertical="center"/>
    </xf>
    <xf numFmtId="0" fontId="0" fillId="3" borderId="0" xfId="0" applyFill="1"/>
    <xf numFmtId="0" fontId="32" fillId="3" borderId="1" xfId="1" applyFont="1" applyFill="1" applyBorder="1" applyAlignment="1">
      <alignment vertical="top" wrapText="1"/>
    </xf>
    <xf numFmtId="0" fontId="33" fillId="3" borderId="1" xfId="0" applyFont="1" applyFill="1" applyBorder="1" applyAlignment="1">
      <alignment horizontal="left" vertical="top" wrapText="1"/>
    </xf>
    <xf numFmtId="0" fontId="34" fillId="3" borderId="1" xfId="0" applyFont="1" applyFill="1" applyBorder="1" applyAlignment="1">
      <alignment horizontal="left" vertical="top" wrapText="1"/>
    </xf>
    <xf numFmtId="0" fontId="35" fillId="3" borderId="1" xfId="0" applyFont="1" applyFill="1" applyBorder="1" applyAlignment="1">
      <alignment horizontal="left" wrapText="1"/>
    </xf>
    <xf numFmtId="0" fontId="36" fillId="3" borderId="1" xfId="1" applyFont="1" applyFill="1" applyBorder="1" applyAlignment="1">
      <alignment wrapText="1"/>
    </xf>
    <xf numFmtId="1" fontId="30" fillId="3" borderId="1" xfId="0" applyNumberFormat="1" applyFont="1" applyFill="1" applyBorder="1" applyAlignment="1">
      <alignment horizontal="right"/>
    </xf>
    <xf numFmtId="0" fontId="0" fillId="3" borderId="4" xfId="0" applyFill="1" applyBorder="1"/>
    <xf numFmtId="1" fontId="37" fillId="3" borderId="1" xfId="0" applyNumberFormat="1" applyFont="1" applyFill="1" applyBorder="1" applyAlignment="1">
      <alignment horizontal="right"/>
    </xf>
    <xf numFmtId="0" fontId="30" fillId="3" borderId="1" xfId="1" applyFont="1" applyFill="1" applyBorder="1" applyAlignment="1">
      <alignment horizontal="right" vertical="top" wrapText="1"/>
    </xf>
    <xf numFmtId="1" fontId="30" fillId="3" borderId="0" xfId="0" applyNumberFormat="1" applyFont="1" applyFill="1" applyBorder="1" applyAlignment="1">
      <alignment horizontal="right"/>
    </xf>
    <xf numFmtId="0" fontId="38" fillId="3" borderId="0" xfId="1" applyFont="1" applyFill="1" applyBorder="1" applyAlignment="1">
      <alignment wrapText="1"/>
    </xf>
    <xf numFmtId="0" fontId="0" fillId="3" borderId="0" xfId="0" applyFill="1" applyBorder="1"/>
    <xf numFmtId="49" fontId="30" fillId="3" borderId="1" xfId="0" applyNumberFormat="1" applyFont="1" applyFill="1" applyBorder="1" applyAlignment="1">
      <alignment horizontal="center" vertical="center" wrapText="1"/>
    </xf>
    <xf numFmtId="0" fontId="30" fillId="3" borderId="5" xfId="1" applyFont="1" applyFill="1" applyBorder="1" applyAlignment="1">
      <alignment horizontal="left" wrapText="1"/>
    </xf>
    <xf numFmtId="165" fontId="30" fillId="3" borderId="1" xfId="1" applyNumberFormat="1" applyFont="1" applyFill="1" applyBorder="1" applyAlignment="1">
      <alignment horizontal="right" wrapText="1"/>
    </xf>
    <xf numFmtId="165" fontId="30" fillId="3" borderId="5" xfId="1" applyNumberFormat="1" applyFont="1" applyFill="1" applyBorder="1" applyAlignment="1">
      <alignment horizontal="right" vertical="top" wrapText="1"/>
    </xf>
    <xf numFmtId="165" fontId="1" fillId="3" borderId="1" xfId="0" applyNumberFormat="1" applyFont="1" applyFill="1" applyBorder="1" applyAlignment="1">
      <alignment horizontal="right"/>
    </xf>
    <xf numFmtId="165" fontId="30" fillId="3" borderId="5" xfId="1" applyNumberFormat="1" applyFont="1" applyFill="1" applyBorder="1" applyAlignment="1">
      <alignment horizontal="left" vertical="top" wrapText="1"/>
    </xf>
    <xf numFmtId="165" fontId="30" fillId="3" borderId="8" xfId="1" applyNumberFormat="1" applyFont="1" applyFill="1" applyBorder="1" applyAlignment="1">
      <alignment horizontal="left" vertical="top" wrapText="1"/>
    </xf>
    <xf numFmtId="165" fontId="30" fillId="3" borderId="1" xfId="1" applyNumberFormat="1" applyFont="1" applyFill="1" applyBorder="1" applyAlignment="1">
      <alignment horizontal="right" vertical="top" wrapText="1"/>
    </xf>
    <xf numFmtId="165" fontId="30" fillId="3" borderId="1" xfId="1" applyNumberFormat="1" applyFont="1" applyFill="1" applyBorder="1" applyAlignment="1">
      <alignment horizontal="left" vertical="top" wrapText="1"/>
    </xf>
    <xf numFmtId="0" fontId="30" fillId="3" borderId="1" xfId="0" applyFont="1" applyFill="1" applyBorder="1" applyAlignment="1">
      <alignment horizontal="center"/>
    </xf>
    <xf numFmtId="0" fontId="0" fillId="3" borderId="1" xfId="0" applyFont="1" applyFill="1" applyBorder="1" applyAlignment="1">
      <alignment horizontal="right"/>
    </xf>
    <xf numFmtId="165" fontId="30" fillId="3" borderId="1" xfId="0" applyNumberFormat="1" applyFont="1" applyFill="1" applyBorder="1" applyAlignment="1">
      <alignment horizontal="right" wrapText="1"/>
    </xf>
    <xf numFmtId="165" fontId="1" fillId="3" borderId="0" xfId="0" applyNumberFormat="1" applyFont="1" applyFill="1"/>
    <xf numFmtId="165" fontId="30" fillId="3" borderId="1" xfId="0" applyNumberFormat="1" applyFont="1" applyFill="1" applyBorder="1" applyAlignment="1">
      <alignment horizontal="center" wrapText="1"/>
    </xf>
    <xf numFmtId="0" fontId="30" fillId="3" borderId="5" xfId="0" applyFont="1" applyFill="1" applyBorder="1" applyAlignment="1">
      <alignment horizontal="center"/>
    </xf>
    <xf numFmtId="0" fontId="30" fillId="3" borderId="1" xfId="1" applyNumberFormat="1" applyFont="1" applyFill="1" applyBorder="1" applyAlignment="1">
      <alignment horizontal="left" vertical="top" wrapText="1"/>
    </xf>
    <xf numFmtId="0" fontId="39" fillId="3" borderId="1" xfId="0" applyFont="1" applyFill="1" applyBorder="1" applyAlignment="1">
      <alignment vertical="top" wrapText="1"/>
    </xf>
    <xf numFmtId="166" fontId="30" fillId="3" borderId="1" xfId="0" applyNumberFormat="1" applyFont="1" applyFill="1" applyBorder="1" applyAlignment="1"/>
    <xf numFmtId="166" fontId="30" fillId="3" borderId="1" xfId="0" applyNumberFormat="1" applyFont="1" applyFill="1" applyBorder="1" applyAlignment="1">
      <alignment horizontal="right"/>
    </xf>
    <xf numFmtId="0" fontId="37" fillId="3" borderId="1" xfId="0" applyFont="1" applyFill="1" applyBorder="1" applyAlignment="1">
      <alignment horizontal="center" vertical="center"/>
    </xf>
    <xf numFmtId="0" fontId="40" fillId="0" borderId="0" xfId="0" applyFont="1"/>
    <xf numFmtId="0" fontId="0" fillId="3" borderId="1" xfId="0" applyFill="1" applyBorder="1" applyAlignment="1">
      <alignment horizontal="right"/>
    </xf>
    <xf numFmtId="0" fontId="32" fillId="3" borderId="1" xfId="0" applyFont="1" applyFill="1" applyBorder="1" applyAlignment="1">
      <alignment horizontal="right"/>
    </xf>
    <xf numFmtId="0" fontId="30" fillId="3" borderId="1" xfId="1" applyFont="1" applyFill="1" applyBorder="1" applyAlignment="1">
      <alignment horizontal="center" vertical="center" wrapText="1"/>
    </xf>
    <xf numFmtId="0" fontId="30" fillId="3" borderId="1" xfId="0" applyFont="1" applyFill="1" applyBorder="1" applyAlignment="1"/>
    <xf numFmtId="0" fontId="0" fillId="3" borderId="0" xfId="0" applyFont="1" applyFill="1"/>
    <xf numFmtId="0" fontId="40" fillId="3" borderId="0" xfId="0" applyFont="1" applyFill="1"/>
    <xf numFmtId="1" fontId="37" fillId="3" borderId="0" xfId="0" applyNumberFormat="1" applyFont="1" applyFill="1" applyBorder="1" applyAlignment="1">
      <alignment horizontal="right"/>
    </xf>
    <xf numFmtId="0" fontId="30" fillId="3" borderId="6" xfId="1" applyFont="1" applyFill="1" applyBorder="1" applyAlignment="1">
      <alignment horizontal="center" vertical="center" wrapText="1"/>
    </xf>
    <xf numFmtId="0" fontId="30" fillId="3" borderId="9" xfId="1" applyFont="1" applyFill="1" applyBorder="1" applyAlignment="1">
      <alignment horizontal="center" vertical="center" wrapText="1"/>
    </xf>
    <xf numFmtId="49" fontId="30" fillId="3" borderId="1" xfId="0" applyNumberFormat="1" applyFont="1" applyFill="1" applyBorder="1"/>
    <xf numFmtId="0" fontId="30" fillId="3" borderId="1" xfId="1" applyFont="1" applyFill="1" applyBorder="1" applyAlignment="1">
      <alignment horizontal="right" vertical="center" wrapText="1"/>
    </xf>
    <xf numFmtId="1" fontId="30" fillId="3" borderId="1" xfId="0" applyNumberFormat="1" applyFont="1" applyFill="1" applyBorder="1" applyAlignment="1">
      <alignment horizontal="right" vertical="top" wrapText="1"/>
    </xf>
    <xf numFmtId="1" fontId="30" fillId="3" borderId="4" xfId="0" applyNumberFormat="1" applyFont="1" applyFill="1" applyBorder="1" applyAlignment="1">
      <alignment horizontal="right" vertical="top" wrapText="1"/>
    </xf>
    <xf numFmtId="1" fontId="30" fillId="3" borderId="1" xfId="0" applyNumberFormat="1" applyFont="1" applyFill="1" applyBorder="1" applyAlignment="1">
      <alignment horizontal="right" vertical="center" wrapText="1"/>
    </xf>
    <xf numFmtId="0" fontId="30" fillId="3" borderId="1" xfId="0" applyFont="1" applyFill="1" applyBorder="1" applyAlignment="1">
      <alignment horizontal="right" vertical="top" wrapText="1"/>
    </xf>
    <xf numFmtId="165" fontId="30" fillId="3" borderId="1" xfId="1" applyNumberFormat="1" applyFont="1" applyFill="1" applyBorder="1" applyAlignment="1">
      <alignment vertical="top" wrapText="1"/>
    </xf>
    <xf numFmtId="0" fontId="30" fillId="3" borderId="5" xfId="0" applyFont="1" applyFill="1" applyBorder="1" applyAlignment="1">
      <alignment horizontal="center" vertical="center"/>
    </xf>
    <xf numFmtId="0" fontId="30" fillId="3" borderId="5" xfId="1" applyFont="1" applyFill="1" applyBorder="1" applyAlignment="1">
      <alignment horizontal="left" vertical="top" wrapText="1"/>
    </xf>
    <xf numFmtId="1" fontId="30" fillId="3" borderId="5" xfId="0" applyNumberFormat="1" applyFont="1" applyFill="1" applyBorder="1" applyAlignment="1">
      <alignment horizontal="center" vertical="center"/>
    </xf>
    <xf numFmtId="165" fontId="30" fillId="3" borderId="5" xfId="0" applyNumberFormat="1" applyFont="1" applyFill="1" applyBorder="1" applyAlignment="1">
      <alignment horizontal="center"/>
    </xf>
    <xf numFmtId="0" fontId="34" fillId="3" borderId="1" xfId="1" applyFont="1" applyFill="1" applyBorder="1" applyAlignment="1">
      <alignment horizontal="left" vertical="top" wrapText="1"/>
    </xf>
    <xf numFmtId="165" fontId="30" fillId="3" borderId="1" xfId="0" applyNumberFormat="1" applyFont="1" applyFill="1" applyBorder="1" applyAlignment="1">
      <alignment horizontal="center"/>
    </xf>
    <xf numFmtId="0" fontId="30" fillId="3" borderId="5" xfId="1" applyFont="1" applyFill="1" applyBorder="1" applyAlignment="1">
      <alignment wrapText="1"/>
    </xf>
    <xf numFmtId="0" fontId="0" fillId="3" borderId="5" xfId="0" applyFont="1" applyFill="1" applyBorder="1"/>
    <xf numFmtId="0" fontId="0" fillId="3" borderId="7" xfId="0" applyFont="1" applyFill="1" applyBorder="1" applyAlignment="1">
      <alignment horizontal="right"/>
    </xf>
    <xf numFmtId="165" fontId="30" fillId="3" borderId="7" xfId="0" applyNumberFormat="1" applyFont="1" applyFill="1" applyBorder="1" applyAlignment="1">
      <alignment horizontal="right" vertical="center" wrapText="1"/>
    </xf>
    <xf numFmtId="165" fontId="0" fillId="3" borderId="1" xfId="0" applyNumberFormat="1" applyFont="1" applyFill="1" applyBorder="1" applyAlignment="1">
      <alignment horizontal="right"/>
    </xf>
    <xf numFmtId="0" fontId="30" fillId="3" borderId="1" xfId="1" applyFont="1" applyFill="1" applyBorder="1" applyAlignment="1">
      <alignment wrapText="1"/>
    </xf>
    <xf numFmtId="0" fontId="0" fillId="3" borderId="7" xfId="0" applyFont="1" applyFill="1" applyBorder="1"/>
    <xf numFmtId="165" fontId="39" fillId="3" borderId="5" xfId="1" applyNumberFormat="1" applyFont="1" applyFill="1" applyBorder="1" applyAlignment="1">
      <alignment horizontal="right" vertical="top" wrapText="1"/>
    </xf>
    <xf numFmtId="165" fontId="0" fillId="3" borderId="1" xfId="0" applyNumberFormat="1" applyFill="1" applyBorder="1" applyAlignment="1">
      <alignment horizontal="right"/>
    </xf>
    <xf numFmtId="165" fontId="0" fillId="3" borderId="7" xfId="0" applyNumberFormat="1" applyFont="1" applyFill="1" applyBorder="1" applyAlignment="1">
      <alignment horizontal="right"/>
    </xf>
    <xf numFmtId="0" fontId="0" fillId="3" borderId="3" xfId="0" applyFont="1" applyFill="1" applyBorder="1"/>
    <xf numFmtId="0" fontId="41" fillId="3" borderId="4" xfId="1" applyNumberFormat="1" applyFont="1" applyFill="1" applyBorder="1" applyAlignment="1">
      <alignment horizontal="left" vertical="top" wrapText="1"/>
    </xf>
    <xf numFmtId="0" fontId="4" fillId="3" borderId="4" xfId="0" applyFont="1" applyFill="1" applyBorder="1" applyAlignment="1">
      <alignment vertical="top" wrapText="1"/>
    </xf>
    <xf numFmtId="166" fontId="42" fillId="3" borderId="1" xfId="0" applyNumberFormat="1" applyFont="1" applyFill="1" applyBorder="1" applyAlignment="1"/>
    <xf numFmtId="2" fontId="30" fillId="3" borderId="1" xfId="0" applyNumberFormat="1" applyFont="1" applyFill="1" applyBorder="1" applyAlignment="1">
      <alignment vertical="top" wrapText="1"/>
    </xf>
    <xf numFmtId="2" fontId="0" fillId="3" borderId="0" xfId="0" applyNumberFormat="1" applyFill="1"/>
    <xf numFmtId="166" fontId="0" fillId="3" borderId="0" xfId="0" applyNumberFormat="1" applyFill="1"/>
    <xf numFmtId="0" fontId="43" fillId="3" borderId="0" xfId="0" applyFont="1" applyFill="1"/>
    <xf numFmtId="0" fontId="27" fillId="3" borderId="0" xfId="0" applyFont="1" applyFill="1"/>
    <xf numFmtId="165" fontId="30" fillId="3" borderId="7" xfId="0" applyNumberFormat="1" applyFont="1" applyFill="1" applyBorder="1" applyAlignment="1">
      <alignment horizontal="right" wrapText="1"/>
    </xf>
    <xf numFmtId="0" fontId="0" fillId="5" borderId="0" xfId="0" applyFill="1"/>
    <xf numFmtId="0" fontId="0" fillId="6" borderId="0" xfId="0" applyFill="1"/>
    <xf numFmtId="0" fontId="31" fillId="2" borderId="2" xfId="0" applyFont="1" applyFill="1" applyBorder="1" applyAlignment="1">
      <alignment horizontal="center" vertical="center" wrapText="1"/>
    </xf>
    <xf numFmtId="0" fontId="31" fillId="2" borderId="10" xfId="0" applyFont="1" applyFill="1" applyBorder="1" applyAlignment="1">
      <alignment horizontal="center" vertical="center" wrapText="1"/>
    </xf>
    <xf numFmtId="0" fontId="31" fillId="2" borderId="2" xfId="0" applyFont="1" applyFill="1" applyBorder="1" applyAlignment="1">
      <alignment horizontal="center" vertical="center" wrapText="1"/>
    </xf>
    <xf numFmtId="165" fontId="30" fillId="0" borderId="5" xfId="1" applyNumberFormat="1" applyFont="1" applyFill="1" applyBorder="1" applyAlignment="1">
      <alignment horizontal="right" wrapText="1"/>
    </xf>
    <xf numFmtId="165" fontId="30" fillId="0" borderId="1" xfId="1" applyNumberFormat="1" applyFont="1" applyFill="1" applyBorder="1" applyAlignment="1">
      <alignment horizontal="right" wrapText="1"/>
    </xf>
    <xf numFmtId="0" fontId="31" fillId="2" borderId="2" xfId="0" applyFont="1" applyFill="1" applyBorder="1" applyAlignment="1">
      <alignment horizontal="center" vertical="center" wrapText="1"/>
    </xf>
    <xf numFmtId="49" fontId="30" fillId="0" borderId="1" xfId="0" applyNumberFormat="1" applyFont="1" applyFill="1" applyBorder="1" applyAlignment="1">
      <alignment horizontal="center" vertical="center"/>
    </xf>
    <xf numFmtId="49" fontId="30" fillId="0" borderId="1" xfId="0" applyNumberFormat="1" applyFont="1" applyFill="1" applyBorder="1" applyAlignment="1">
      <alignment horizontal="center" vertical="center" wrapText="1"/>
    </xf>
    <xf numFmtId="0" fontId="30" fillId="0" borderId="5" xfId="0" applyFont="1" applyFill="1" applyBorder="1" applyAlignment="1">
      <alignment vertical="top" wrapText="1"/>
    </xf>
    <xf numFmtId="0" fontId="30" fillId="0" borderId="5" xfId="0" applyFont="1" applyFill="1" applyBorder="1" applyAlignment="1">
      <alignment horizontal="center"/>
    </xf>
    <xf numFmtId="0" fontId="30" fillId="0" borderId="5" xfId="1" applyFont="1" applyFill="1" applyBorder="1" applyAlignment="1">
      <alignment horizontal="left" wrapText="1"/>
    </xf>
    <xf numFmtId="0" fontId="30" fillId="0" borderId="5" xfId="1" applyFont="1" applyFill="1" applyBorder="1" applyAlignment="1">
      <alignment horizontal="left" vertical="top" wrapText="1"/>
    </xf>
    <xf numFmtId="1" fontId="30" fillId="0" borderId="5" xfId="0" applyNumberFormat="1" applyFont="1" applyFill="1" applyBorder="1" applyAlignment="1">
      <alignment horizontal="center" vertical="center"/>
    </xf>
    <xf numFmtId="0" fontId="30" fillId="0" borderId="5" xfId="0" applyFont="1" applyFill="1" applyBorder="1" applyAlignment="1">
      <alignment horizontal="center" vertical="center"/>
    </xf>
    <xf numFmtId="0" fontId="30" fillId="0" borderId="1" xfId="1" applyFont="1" applyFill="1" applyBorder="1" applyAlignment="1">
      <alignment horizontal="left" vertical="top" wrapText="1"/>
    </xf>
    <xf numFmtId="0" fontId="30" fillId="0" borderId="1" xfId="0" applyFont="1" applyFill="1" applyBorder="1" applyAlignment="1">
      <alignment vertical="top" wrapText="1"/>
    </xf>
    <xf numFmtId="0" fontId="30" fillId="0" borderId="1" xfId="0" applyFont="1" applyFill="1" applyBorder="1" applyAlignment="1">
      <alignment horizontal="center" vertical="center" wrapText="1"/>
    </xf>
    <xf numFmtId="165" fontId="30" fillId="0" borderId="1" xfId="0" applyNumberFormat="1" applyFont="1" applyFill="1" applyBorder="1"/>
    <xf numFmtId="0" fontId="30" fillId="0" borderId="1" xfId="0" applyFont="1" applyFill="1" applyBorder="1" applyAlignment="1">
      <alignment horizontal="center" vertical="center"/>
    </xf>
    <xf numFmtId="0" fontId="41" fillId="0" borderId="4" xfId="1" applyNumberFormat="1" applyFont="1" applyFill="1" applyBorder="1" applyAlignment="1">
      <alignment horizontal="left" vertical="top" wrapText="1"/>
    </xf>
    <xf numFmtId="0" fontId="30" fillId="0" borderId="1" xfId="0" applyFont="1" applyFill="1" applyBorder="1" applyAlignment="1">
      <alignment horizontal="left" vertical="top" wrapText="1"/>
    </xf>
    <xf numFmtId="0" fontId="4" fillId="0" borderId="1" xfId="0" applyFont="1" applyFill="1" applyBorder="1" applyAlignment="1">
      <alignment vertical="top" wrapText="1"/>
    </xf>
    <xf numFmtId="165" fontId="30" fillId="0" borderId="1" xfId="0" applyNumberFormat="1" applyFont="1" applyFill="1" applyBorder="1" applyAlignment="1">
      <alignment horizontal="right" wrapText="1"/>
    </xf>
    <xf numFmtId="1" fontId="30" fillId="0" borderId="1" xfId="0" applyNumberFormat="1" applyFont="1" applyFill="1" applyBorder="1" applyAlignment="1">
      <alignment horizontal="center" vertical="center"/>
    </xf>
    <xf numFmtId="0" fontId="30" fillId="0" borderId="1" xfId="1" applyNumberFormat="1" applyFont="1" applyFill="1" applyBorder="1" applyAlignment="1">
      <alignment horizontal="left" vertical="top" wrapText="1"/>
    </xf>
    <xf numFmtId="49" fontId="30" fillId="0" borderId="1" xfId="1" applyNumberFormat="1" applyFont="1" applyFill="1" applyBorder="1" applyAlignment="1">
      <alignment horizontal="center" vertical="center" wrapText="1"/>
    </xf>
    <xf numFmtId="0" fontId="30" fillId="0" borderId="5" xfId="0" applyFont="1" applyFill="1" applyBorder="1" applyAlignment="1">
      <alignment horizontal="justify" vertical="top" wrapText="1"/>
    </xf>
    <xf numFmtId="165" fontId="30" fillId="0" borderId="1" xfId="0" applyNumberFormat="1" applyFont="1" applyFill="1" applyBorder="1" applyAlignment="1">
      <alignment horizontal="right"/>
    </xf>
    <xf numFmtId="165" fontId="30" fillId="0" borderId="5" xfId="0" applyNumberFormat="1" applyFont="1" applyFill="1" applyBorder="1"/>
    <xf numFmtId="0" fontId="30" fillId="0" borderId="5" xfId="0" applyFont="1" applyFill="1" applyBorder="1" applyAlignment="1">
      <alignment horizontal="left" vertical="top" wrapText="1"/>
    </xf>
    <xf numFmtId="0" fontId="30" fillId="0" borderId="1" xfId="1" applyFont="1" applyFill="1" applyBorder="1" applyAlignment="1">
      <alignment vertical="top" wrapText="1"/>
    </xf>
    <xf numFmtId="0" fontId="30" fillId="0" borderId="1" xfId="0" applyFont="1" applyFill="1" applyBorder="1" applyAlignment="1">
      <alignment horizontal="justify" vertical="top" wrapText="1"/>
    </xf>
    <xf numFmtId="165" fontId="30" fillId="0" borderId="5" xfId="0" applyNumberFormat="1" applyFont="1" applyFill="1" applyBorder="1" applyAlignment="1">
      <alignment horizontal="right"/>
    </xf>
    <xf numFmtId="0" fontId="30" fillId="0" borderId="5" xfId="1" applyFont="1" applyFill="1" applyBorder="1" applyAlignment="1">
      <alignment vertical="top" wrapText="1"/>
    </xf>
    <xf numFmtId="0" fontId="30" fillId="0" borderId="6" xfId="1" applyFont="1" applyFill="1" applyBorder="1" applyAlignment="1">
      <alignment horizontal="center" vertical="center" wrapText="1"/>
    </xf>
    <xf numFmtId="49" fontId="30" fillId="0" borderId="5" xfId="0" applyNumberFormat="1" applyFont="1" applyFill="1" applyBorder="1" applyAlignment="1">
      <alignment horizontal="center" vertical="center" wrapText="1"/>
    </xf>
    <xf numFmtId="0" fontId="30" fillId="0" borderId="1" xfId="1" applyFont="1" applyFill="1" applyBorder="1" applyAlignment="1">
      <alignment horizontal="center" vertical="center" wrapText="1"/>
    </xf>
    <xf numFmtId="0" fontId="32" fillId="0" borderId="4" xfId="1" applyFont="1" applyFill="1" applyBorder="1" applyAlignment="1">
      <alignment vertical="top" wrapText="1"/>
    </xf>
    <xf numFmtId="49" fontId="30" fillId="0" borderId="6" xfId="1" applyNumberFormat="1" applyFont="1" applyFill="1" applyBorder="1" applyAlignment="1">
      <alignment horizontal="center" vertical="center" wrapText="1"/>
    </xf>
    <xf numFmtId="165" fontId="30" fillId="0" borderId="1" xfId="1" applyNumberFormat="1" applyFont="1" applyFill="1" applyBorder="1" applyAlignment="1">
      <alignment wrapText="1"/>
    </xf>
    <xf numFmtId="49" fontId="30" fillId="0" borderId="1" xfId="0" applyNumberFormat="1" applyFont="1" applyFill="1" applyBorder="1"/>
    <xf numFmtId="0" fontId="32" fillId="0" borderId="1" xfId="1" applyFont="1" applyFill="1" applyBorder="1" applyAlignment="1">
      <alignment vertical="top" wrapText="1"/>
    </xf>
    <xf numFmtId="165" fontId="27" fillId="0" borderId="1" xfId="0" applyNumberFormat="1" applyFont="1" applyFill="1" applyBorder="1" applyAlignment="1">
      <alignment horizontal="right"/>
    </xf>
    <xf numFmtId="0" fontId="30" fillId="0" borderId="1" xfId="0" applyFont="1" applyFill="1" applyBorder="1"/>
    <xf numFmtId="0" fontId="30" fillId="0" borderId="1" xfId="1" applyFont="1" applyFill="1" applyBorder="1" applyAlignment="1">
      <alignment horizontal="right" wrapText="1"/>
    </xf>
    <xf numFmtId="165" fontId="32" fillId="0" borderId="1" xfId="0" applyNumberFormat="1" applyFont="1" applyFill="1" applyBorder="1"/>
    <xf numFmtId="165" fontId="32" fillId="0" borderId="1" xfId="0" applyNumberFormat="1" applyFont="1" applyFill="1" applyBorder="1" applyAlignment="1">
      <alignment horizontal="right"/>
    </xf>
    <xf numFmtId="0" fontId="27" fillId="0" borderId="1" xfId="0" applyFont="1" applyFill="1" applyBorder="1" applyAlignment="1">
      <alignment horizontal="right"/>
    </xf>
    <xf numFmtId="165" fontId="32" fillId="0" borderId="1" xfId="1" applyNumberFormat="1" applyFont="1" applyFill="1" applyBorder="1" applyAlignment="1">
      <alignment horizontal="right" wrapText="1"/>
    </xf>
    <xf numFmtId="0" fontId="4" fillId="0" borderId="4" xfId="1" applyFont="1" applyFill="1" applyBorder="1" applyAlignment="1">
      <alignment vertical="top" wrapText="1"/>
    </xf>
    <xf numFmtId="0" fontId="30" fillId="0" borderId="4" xfId="1" applyFont="1" applyFill="1" applyBorder="1" applyAlignment="1">
      <alignment vertical="top" wrapText="1"/>
    </xf>
    <xf numFmtId="0" fontId="0" fillId="0" borderId="1" xfId="0" applyFill="1" applyBorder="1"/>
    <xf numFmtId="0" fontId="30" fillId="0" borderId="6" xfId="1" applyFont="1" applyFill="1" applyBorder="1" applyAlignment="1">
      <alignment vertical="top" wrapText="1"/>
    </xf>
    <xf numFmtId="0" fontId="30" fillId="0" borderId="1" xfId="1" applyFont="1" applyFill="1" applyBorder="1" applyAlignment="1">
      <alignment horizontal="right" vertical="top" wrapText="1"/>
    </xf>
    <xf numFmtId="49" fontId="30" fillId="0" borderId="1" xfId="0" applyNumberFormat="1" applyFont="1" applyFill="1" applyBorder="1" applyAlignment="1">
      <alignment horizontal="right" vertical="center"/>
    </xf>
    <xf numFmtId="0" fontId="30" fillId="0" borderId="1" xfId="0" applyFont="1" applyFill="1" applyBorder="1" applyAlignment="1">
      <alignment horizontal="right"/>
    </xf>
    <xf numFmtId="1" fontId="30" fillId="0" borderId="1" xfId="0" applyNumberFormat="1" applyFont="1" applyFill="1" applyBorder="1" applyAlignment="1">
      <alignment horizontal="right"/>
    </xf>
    <xf numFmtId="0" fontId="0" fillId="0" borderId="4" xfId="0" applyFill="1" applyBorder="1"/>
    <xf numFmtId="0" fontId="33" fillId="0" borderId="1" xfId="0" applyFont="1" applyFill="1" applyBorder="1" applyAlignment="1">
      <alignment horizontal="left" vertical="top" wrapText="1"/>
    </xf>
    <xf numFmtId="49" fontId="30" fillId="0" borderId="1" xfId="0" applyNumberFormat="1" applyFont="1" applyFill="1" applyBorder="1" applyAlignment="1">
      <alignment horizontal="right"/>
    </xf>
    <xf numFmtId="0" fontId="32" fillId="0" borderId="1" xfId="1" applyFont="1" applyFill="1" applyBorder="1" applyAlignment="1">
      <alignment horizontal="right"/>
    </xf>
    <xf numFmtId="1" fontId="30" fillId="0" borderId="4" xfId="0" applyNumberFormat="1" applyFont="1" applyFill="1" applyBorder="1" applyAlignment="1">
      <alignment horizontal="left" vertical="top" wrapText="1"/>
    </xf>
    <xf numFmtId="165" fontId="30" fillId="0" borderId="1" xfId="1" applyNumberFormat="1" applyFont="1" applyBorder="1" applyAlignment="1">
      <alignment horizontal="right" wrapText="1"/>
    </xf>
    <xf numFmtId="2" fontId="30" fillId="0" borderId="1" xfId="0" applyNumberFormat="1" applyFont="1" applyFill="1" applyBorder="1" applyAlignment="1">
      <alignment horizontal="right" wrapText="1"/>
    </xf>
    <xf numFmtId="2" fontId="30" fillId="0" borderId="6" xfId="0" applyNumberFormat="1" applyFont="1" applyFill="1" applyBorder="1" applyAlignment="1">
      <alignment horizontal="right" wrapText="1"/>
    </xf>
    <xf numFmtId="0" fontId="30" fillId="0" borderId="4" xfId="0" applyFont="1" applyFill="1" applyBorder="1" applyAlignment="1">
      <alignment horizontal="left" vertical="top" wrapText="1"/>
    </xf>
    <xf numFmtId="0" fontId="13" fillId="0" borderId="1" xfId="0" applyFont="1" applyFill="1" applyBorder="1"/>
    <xf numFmtId="49" fontId="30" fillId="0" borderId="7" xfId="0" applyNumberFormat="1" applyFont="1" applyFill="1" applyBorder="1" applyAlignment="1">
      <alignment horizontal="center" vertical="center"/>
    </xf>
    <xf numFmtId="165" fontId="30" fillId="0" borderId="1" xfId="0" applyNumberFormat="1" applyFont="1" applyFill="1" applyBorder="1" applyAlignment="1"/>
    <xf numFmtId="0" fontId="30" fillId="0" borderId="5" xfId="0" applyFont="1" applyFill="1" applyBorder="1" applyAlignment="1">
      <alignment horizontal="center" vertical="top" wrapText="1"/>
    </xf>
    <xf numFmtId="0" fontId="30" fillId="0" borderId="5" xfId="0" applyFont="1" applyFill="1" applyBorder="1" applyAlignment="1">
      <alignment horizontal="center" vertical="center" wrapText="1"/>
    </xf>
    <xf numFmtId="0" fontId="0" fillId="0" borderId="1" xfId="0" applyFont="1" applyFill="1" applyBorder="1" applyAlignment="1">
      <alignment horizontal="right"/>
    </xf>
    <xf numFmtId="2" fontId="30" fillId="0" borderId="8" xfId="0" applyNumberFormat="1" applyFont="1" applyFill="1" applyBorder="1" applyAlignment="1">
      <alignment horizontal="right" wrapText="1"/>
    </xf>
    <xf numFmtId="0" fontId="30" fillId="0" borderId="1" xfId="1" applyFont="1" applyFill="1" applyBorder="1"/>
    <xf numFmtId="0" fontId="30" fillId="0" borderId="1" xfId="1" applyFont="1" applyFill="1" applyBorder="1" applyAlignment="1">
      <alignment vertical="top"/>
    </xf>
    <xf numFmtId="0" fontId="27" fillId="0" borderId="1" xfId="0" applyFont="1" applyFill="1" applyBorder="1" applyAlignment="1">
      <alignment horizontal="center" vertical="center"/>
    </xf>
    <xf numFmtId="0" fontId="30" fillId="0" borderId="4" xfId="1" applyFont="1" applyFill="1" applyBorder="1" applyAlignment="1">
      <alignment horizontal="left" vertical="top" wrapText="1"/>
    </xf>
    <xf numFmtId="0" fontId="32" fillId="0" borderId="1" xfId="1" applyFont="1" applyFill="1" applyBorder="1" applyAlignment="1">
      <alignment horizontal="right" wrapText="1"/>
    </xf>
    <xf numFmtId="49" fontId="30" fillId="0" borderId="0" xfId="0" applyNumberFormat="1" applyFont="1" applyFill="1" applyBorder="1" applyAlignment="1">
      <alignment horizontal="center" vertical="center"/>
    </xf>
    <xf numFmtId="0" fontId="44" fillId="0" borderId="0" xfId="1" applyFont="1" applyFill="1" applyBorder="1" applyAlignment="1">
      <alignment horizontal="left" vertical="top" wrapText="1"/>
    </xf>
    <xf numFmtId="0" fontId="44" fillId="0" borderId="0" xfId="1" applyFont="1" applyFill="1" applyBorder="1" applyAlignment="1">
      <alignment horizontal="center" vertical="center" wrapText="1"/>
    </xf>
    <xf numFmtId="0" fontId="32" fillId="0" borderId="0" xfId="0" applyFont="1" applyFill="1" applyBorder="1" applyAlignment="1">
      <alignment horizontal="center" vertical="center"/>
    </xf>
    <xf numFmtId="0" fontId="32" fillId="0" borderId="0" xfId="0" applyFont="1" applyFill="1" applyBorder="1"/>
    <xf numFmtId="0" fontId="32" fillId="0" borderId="0" xfId="0" applyFont="1" applyFill="1" applyBorder="1" applyAlignment="1">
      <alignment vertical="top"/>
    </xf>
    <xf numFmtId="0" fontId="45" fillId="0" borderId="0" xfId="0" applyFont="1" applyFill="1" applyBorder="1" applyAlignment="1">
      <alignment horizontal="center" vertical="center" wrapText="1"/>
    </xf>
    <xf numFmtId="0" fontId="32" fillId="0" borderId="0" xfId="1" applyFont="1" applyFill="1" applyBorder="1" applyAlignment="1">
      <alignment horizontal="center" vertical="center" wrapText="1"/>
    </xf>
    <xf numFmtId="0" fontId="32" fillId="0" borderId="0" xfId="0" applyFont="1" applyFill="1" applyBorder="1" applyAlignment="1">
      <alignment horizontal="left" vertical="top" wrapText="1"/>
    </xf>
    <xf numFmtId="1" fontId="30" fillId="0" borderId="0" xfId="0" applyNumberFormat="1" applyFont="1" applyFill="1" applyBorder="1" applyAlignment="1">
      <alignment horizontal="center" vertical="center"/>
    </xf>
    <xf numFmtId="0" fontId="30" fillId="0" borderId="0" xfId="0" applyFont="1" applyFill="1" applyBorder="1" applyAlignment="1">
      <alignment horizontal="center" vertical="center"/>
    </xf>
    <xf numFmtId="0" fontId="4" fillId="0" borderId="5" xfId="0" applyFont="1" applyFill="1" applyBorder="1" applyAlignment="1">
      <alignment vertical="top" wrapText="1"/>
    </xf>
    <xf numFmtId="0" fontId="37" fillId="0" borderId="5" xfId="1" applyFont="1" applyFill="1" applyBorder="1" applyAlignment="1">
      <alignment horizontal="left" vertical="top" wrapText="1"/>
    </xf>
    <xf numFmtId="1" fontId="46" fillId="0" borderId="5" xfId="0" applyNumberFormat="1" applyFont="1" applyFill="1" applyBorder="1" applyAlignment="1">
      <alignment horizontal="center" vertical="center"/>
    </xf>
    <xf numFmtId="0" fontId="30" fillId="0" borderId="4" xfId="0" applyNumberFormat="1" applyFont="1" applyFill="1" applyBorder="1" applyAlignment="1">
      <alignment vertical="top" wrapText="1"/>
    </xf>
    <xf numFmtId="0" fontId="39" fillId="0" borderId="1" xfId="0" applyFont="1" applyFill="1" applyBorder="1" applyAlignment="1">
      <alignment vertical="top" wrapText="1"/>
    </xf>
    <xf numFmtId="0" fontId="37" fillId="0" borderId="6" xfId="0" applyFont="1" applyFill="1" applyBorder="1" applyAlignment="1">
      <alignment horizontal="center" vertical="top" wrapText="1"/>
    </xf>
    <xf numFmtId="0" fontId="0" fillId="0" borderId="4" xfId="0" applyFont="1" applyFill="1" applyBorder="1"/>
    <xf numFmtId="2" fontId="30" fillId="0" borderId="1" xfId="0" applyNumberFormat="1" applyFont="1" applyFill="1" applyBorder="1" applyAlignment="1">
      <alignment horizontal="right"/>
    </xf>
    <xf numFmtId="0" fontId="30" fillId="0" borderId="1" xfId="0" applyFont="1" applyFill="1" applyBorder="1" applyAlignment="1">
      <alignment wrapText="1"/>
    </xf>
    <xf numFmtId="165" fontId="30" fillId="0" borderId="8" xfId="0" applyNumberFormat="1" applyFont="1" applyFill="1" applyBorder="1"/>
    <xf numFmtId="165" fontId="30" fillId="0" borderId="8" xfId="0" applyNumberFormat="1" applyFont="1" applyFill="1" applyBorder="1" applyAlignment="1">
      <alignment wrapText="1"/>
    </xf>
    <xf numFmtId="165" fontId="30" fillId="0" borderId="8" xfId="0" applyNumberFormat="1" applyFont="1" applyFill="1" applyBorder="1" applyAlignment="1">
      <alignment horizontal="center" vertical="center" wrapText="1"/>
    </xf>
    <xf numFmtId="2" fontId="30" fillId="0" borderId="7" xfId="0" applyNumberFormat="1" applyFont="1" applyFill="1" applyBorder="1" applyAlignment="1">
      <alignment horizontal="right" wrapText="1"/>
    </xf>
    <xf numFmtId="2" fontId="30" fillId="0" borderId="1" xfId="1" applyNumberFormat="1" applyFont="1" applyFill="1" applyBorder="1" applyAlignment="1">
      <alignment wrapText="1"/>
    </xf>
    <xf numFmtId="0" fontId="30" fillId="0" borderId="7" xfId="0" applyFont="1" applyFill="1" applyBorder="1" applyAlignment="1">
      <alignment horizontal="left" vertical="top" wrapText="1"/>
    </xf>
    <xf numFmtId="0" fontId="31" fillId="2" borderId="2" xfId="0" applyFont="1" applyFill="1" applyBorder="1" applyAlignment="1">
      <alignment horizontal="center" vertical="center" wrapText="1"/>
    </xf>
    <xf numFmtId="165" fontId="30" fillId="3" borderId="1" xfId="0" applyNumberFormat="1" applyFont="1" applyFill="1" applyBorder="1" applyAlignment="1">
      <alignment horizontal="right"/>
    </xf>
    <xf numFmtId="2" fontId="30" fillId="3" borderId="1" xfId="0" applyNumberFormat="1" applyFont="1" applyFill="1" applyBorder="1" applyAlignment="1">
      <alignment horizontal="right" wrapText="1"/>
    </xf>
    <xf numFmtId="0" fontId="0" fillId="3" borderId="0" xfId="0" applyFill="1"/>
    <xf numFmtId="0" fontId="30" fillId="3" borderId="1" xfId="0" applyFont="1" applyFill="1" applyBorder="1" applyAlignment="1">
      <alignment horizontal="center" vertical="center"/>
    </xf>
    <xf numFmtId="0" fontId="30" fillId="3" borderId="1" xfId="0" applyFont="1" applyFill="1" applyBorder="1" applyAlignment="1">
      <alignment horizontal="center" vertical="center" wrapText="1"/>
    </xf>
    <xf numFmtId="165" fontId="30" fillId="0" borderId="1" xfId="0" applyNumberFormat="1" applyFont="1" applyFill="1" applyBorder="1"/>
    <xf numFmtId="0" fontId="47" fillId="0" borderId="1" xfId="0" applyFont="1" applyFill="1" applyBorder="1" applyAlignment="1">
      <alignment horizontal="left" wrapText="1"/>
    </xf>
    <xf numFmtId="0" fontId="21" fillId="3" borderId="0" xfId="0" applyFont="1" applyFill="1"/>
    <xf numFmtId="0" fontId="13" fillId="0" borderId="1" xfId="0" applyFont="1" applyFill="1" applyBorder="1" applyAlignment="1">
      <alignment horizontal="center" vertical="center" wrapText="1"/>
    </xf>
    <xf numFmtId="164" fontId="30" fillId="0" borderId="1" xfId="0" applyNumberFormat="1" applyFont="1" applyFill="1" applyBorder="1" applyAlignment="1">
      <alignment horizontal="right"/>
    </xf>
    <xf numFmtId="164" fontId="30" fillId="0" borderId="1" xfId="0" applyNumberFormat="1" applyFont="1" applyFill="1" applyBorder="1" applyAlignment="1"/>
    <xf numFmtId="2" fontId="46" fillId="0" borderId="1" xfId="0" applyNumberFormat="1" applyFont="1" applyFill="1" applyBorder="1" applyAlignment="1">
      <alignment horizontal="right"/>
    </xf>
    <xf numFmtId="165" fontId="46" fillId="0" borderId="1" xfId="0" applyNumberFormat="1" applyFont="1" applyFill="1" applyBorder="1" applyAlignment="1">
      <alignment horizontal="right"/>
    </xf>
    <xf numFmtId="0" fontId="37" fillId="0" borderId="4" xfId="0" applyFont="1" applyFill="1" applyBorder="1" applyAlignment="1">
      <alignment vertical="top" wrapText="1"/>
    </xf>
    <xf numFmtId="0" fontId="37" fillId="0" borderId="6" xfId="0" applyFont="1" applyFill="1" applyBorder="1" applyAlignment="1">
      <alignment vertical="top" wrapText="1"/>
    </xf>
    <xf numFmtId="49" fontId="30" fillId="0" borderId="9" xfId="0" applyNumberFormat="1" applyFont="1" applyFill="1" applyBorder="1" applyAlignment="1">
      <alignment horizontal="center" vertical="center" wrapText="1"/>
    </xf>
    <xf numFmtId="49" fontId="30" fillId="3" borderId="6" xfId="1" applyNumberFormat="1" applyFont="1" applyFill="1" applyBorder="1" applyAlignment="1">
      <alignment horizontal="center" vertical="center" wrapText="1"/>
    </xf>
    <xf numFmtId="49" fontId="30" fillId="3" borderId="5" xfId="0" applyNumberFormat="1" applyFont="1" applyFill="1" applyBorder="1" applyAlignment="1">
      <alignment horizontal="center" vertical="center" wrapText="1"/>
    </xf>
    <xf numFmtId="165" fontId="30" fillId="3" borderId="1" xfId="1" applyNumberFormat="1" applyFont="1" applyFill="1" applyBorder="1" applyAlignment="1">
      <alignment wrapText="1"/>
    </xf>
    <xf numFmtId="165" fontId="27" fillId="3" borderId="1" xfId="0" applyNumberFormat="1" applyFont="1" applyFill="1" applyBorder="1" applyAlignment="1">
      <alignment horizontal="right"/>
    </xf>
    <xf numFmtId="0" fontId="32" fillId="3" borderId="1" xfId="0" applyFont="1" applyFill="1" applyBorder="1"/>
    <xf numFmtId="0" fontId="30" fillId="3" borderId="4" xfId="1" applyFont="1" applyFill="1" applyBorder="1" applyAlignment="1">
      <alignment vertical="top" wrapText="1"/>
    </xf>
    <xf numFmtId="0" fontId="1" fillId="3" borderId="0" xfId="0" applyFont="1" applyFill="1"/>
    <xf numFmtId="0" fontId="1" fillId="3" borderId="6" xfId="0" applyFont="1" applyFill="1" applyBorder="1"/>
    <xf numFmtId="0" fontId="1" fillId="3" borderId="4" xfId="0" applyFont="1" applyFill="1" applyBorder="1"/>
    <xf numFmtId="0" fontId="1" fillId="3" borderId="1" xfId="0" applyFont="1" applyFill="1" applyBorder="1"/>
    <xf numFmtId="165" fontId="32" fillId="3" borderId="1" xfId="0" applyNumberFormat="1" applyFont="1" applyFill="1" applyBorder="1"/>
    <xf numFmtId="165" fontId="32" fillId="3" borderId="1" xfId="0" applyNumberFormat="1" applyFont="1" applyFill="1" applyBorder="1" applyAlignment="1">
      <alignment horizontal="right" vertical="center" wrapText="1"/>
    </xf>
    <xf numFmtId="0" fontId="4" fillId="3" borderId="1" xfId="1" applyFont="1" applyFill="1" applyBorder="1" applyAlignment="1">
      <alignment horizontal="left" vertical="top" wrapText="1"/>
    </xf>
    <xf numFmtId="0" fontId="30" fillId="3" borderId="1" xfId="1" applyFont="1" applyFill="1" applyBorder="1" applyAlignment="1">
      <alignment horizontal="center" wrapText="1"/>
    </xf>
    <xf numFmtId="0" fontId="32" fillId="3" borderId="6" xfId="1" applyFont="1" applyFill="1" applyBorder="1" applyAlignment="1">
      <alignment horizontal="center" vertical="center" wrapText="1"/>
    </xf>
    <xf numFmtId="0" fontId="30" fillId="3" borderId="6" xfId="1" applyFont="1" applyFill="1" applyBorder="1" applyAlignment="1">
      <alignment vertical="top" wrapText="1"/>
    </xf>
    <xf numFmtId="0" fontId="30" fillId="3" borderId="1" xfId="1" applyFont="1" applyFill="1" applyBorder="1" applyAlignment="1"/>
    <xf numFmtId="0" fontId="1" fillId="3" borderId="0" xfId="0" applyFont="1" applyFill="1" applyBorder="1"/>
    <xf numFmtId="0" fontId="22" fillId="3" borderId="1" xfId="0" applyFont="1" applyFill="1" applyBorder="1" applyAlignment="1">
      <alignment horizontal="center" vertical="top" wrapText="1"/>
    </xf>
    <xf numFmtId="0" fontId="4" fillId="3" borderId="4" xfId="1" applyFont="1" applyFill="1" applyBorder="1" applyAlignment="1">
      <alignment vertical="top" wrapText="1"/>
    </xf>
    <xf numFmtId="1" fontId="30" fillId="3" borderId="1" xfId="0" applyNumberFormat="1" applyFont="1" applyFill="1" applyBorder="1" applyAlignment="1">
      <alignment horizontal="center" vertical="center" wrapText="1"/>
    </xf>
    <xf numFmtId="0" fontId="30" fillId="3" borderId="3" xfId="0" applyFont="1" applyFill="1" applyBorder="1" applyAlignment="1">
      <alignment horizontal="left" vertical="top" wrapText="1"/>
    </xf>
    <xf numFmtId="1" fontId="30" fillId="3" borderId="1" xfId="0" applyNumberFormat="1" applyFont="1" applyFill="1" applyBorder="1" applyAlignment="1">
      <alignment horizontal="right" wrapText="1"/>
    </xf>
    <xf numFmtId="1" fontId="30" fillId="3" borderId="4" xfId="0" applyNumberFormat="1" applyFont="1" applyFill="1" applyBorder="1" applyAlignment="1">
      <alignment horizontal="right" wrapText="1"/>
    </xf>
    <xf numFmtId="1" fontId="1" fillId="3" borderId="0" xfId="0" applyNumberFormat="1" applyFont="1" applyFill="1"/>
    <xf numFmtId="165" fontId="47" fillId="3" borderId="1" xfId="0" applyNumberFormat="1" applyFont="1" applyFill="1" applyBorder="1" applyAlignment="1">
      <alignment wrapText="1"/>
    </xf>
    <xf numFmtId="0" fontId="30" fillId="3" borderId="0" xfId="0" applyFont="1" applyFill="1"/>
    <xf numFmtId="0" fontId="48" fillId="0" borderId="1" xfId="0" applyFont="1" applyFill="1" applyBorder="1" applyAlignment="1">
      <alignment horizontal="left" vertical="top" wrapText="1"/>
    </xf>
    <xf numFmtId="0" fontId="23" fillId="3" borderId="1" xfId="0" applyFont="1" applyFill="1" applyBorder="1" applyAlignment="1">
      <alignment horizontal="left" wrapText="1"/>
    </xf>
    <xf numFmtId="0" fontId="23" fillId="3" borderId="1" xfId="1" applyFont="1" applyFill="1" applyBorder="1" applyAlignment="1">
      <alignment wrapText="1"/>
    </xf>
    <xf numFmtId="0" fontId="30" fillId="0" borderId="1" xfId="1" applyFont="1" applyFill="1" applyBorder="1" applyAlignment="1">
      <alignment horizontal="center" vertical="top" wrapText="1"/>
    </xf>
    <xf numFmtId="0" fontId="0" fillId="0" borderId="0" xfId="0" applyFont="1" applyFill="1" applyBorder="1"/>
    <xf numFmtId="165" fontId="30" fillId="0" borderId="7" xfId="0" applyNumberFormat="1" applyFont="1" applyFill="1" applyBorder="1" applyAlignment="1">
      <alignment horizontal="right" wrapText="1"/>
    </xf>
    <xf numFmtId="0" fontId="30" fillId="3" borderId="7" xfId="0" applyFont="1" applyFill="1" applyBorder="1" applyAlignment="1">
      <alignment horizontal="right" wrapText="1"/>
    </xf>
    <xf numFmtId="2" fontId="30" fillId="3" borderId="7" xfId="0" applyNumberFormat="1" applyFont="1" applyFill="1" applyBorder="1" applyAlignment="1">
      <alignment horizontal="right" wrapText="1"/>
    </xf>
    <xf numFmtId="0" fontId="30" fillId="0" borderId="1" xfId="0" applyFont="1" applyFill="1" applyBorder="1" applyAlignment="1">
      <alignment vertical="top"/>
    </xf>
    <xf numFmtId="2" fontId="30" fillId="3" borderId="8" xfId="0" applyNumberFormat="1" applyFont="1" applyFill="1" applyBorder="1" applyAlignment="1">
      <alignment horizontal="center" vertical="center" wrapText="1"/>
    </xf>
    <xf numFmtId="164" fontId="30" fillId="3" borderId="1" xfId="0" applyNumberFormat="1" applyFont="1" applyFill="1" applyBorder="1" applyAlignment="1">
      <alignment horizontal="right"/>
    </xf>
    <xf numFmtId="0" fontId="47" fillId="3" borderId="1" xfId="0" applyFont="1" applyFill="1" applyBorder="1" applyAlignment="1">
      <alignment horizontal="left" wrapText="1"/>
    </xf>
    <xf numFmtId="0" fontId="31" fillId="2" borderId="2" xfId="0" applyFont="1" applyFill="1" applyBorder="1" applyAlignment="1">
      <alignment horizontal="center" vertical="center" wrapText="1"/>
    </xf>
    <xf numFmtId="0" fontId="30" fillId="0" borderId="1" xfId="0" applyFont="1" applyBorder="1" applyAlignment="1">
      <alignment horizontal="center" vertical="center" wrapText="1"/>
    </xf>
    <xf numFmtId="0" fontId="30" fillId="0" borderId="1" xfId="1" applyFont="1" applyFill="1" applyBorder="1" applyAlignment="1">
      <alignment horizontal="left" vertical="top" wrapText="1"/>
    </xf>
    <xf numFmtId="0" fontId="30" fillId="0" borderId="4" xfId="0" applyFont="1" applyFill="1" applyBorder="1" applyAlignment="1">
      <alignment horizontal="left" vertical="center" wrapText="1"/>
    </xf>
    <xf numFmtId="49" fontId="31" fillId="2" borderId="12" xfId="0" applyNumberFormat="1" applyFont="1" applyFill="1" applyBorder="1" applyAlignment="1">
      <alignment horizontal="center" vertical="center" wrapText="1"/>
    </xf>
    <xf numFmtId="49" fontId="31" fillId="2" borderId="17" xfId="0" applyNumberFormat="1" applyFont="1" applyFill="1" applyBorder="1" applyAlignment="1">
      <alignment horizontal="center" vertical="center" wrapText="1"/>
    </xf>
    <xf numFmtId="0" fontId="31" fillId="2" borderId="15" xfId="0" applyFont="1" applyFill="1" applyBorder="1" applyAlignment="1">
      <alignment horizontal="center" vertical="center" wrapText="1"/>
    </xf>
    <xf numFmtId="0" fontId="31" fillId="2" borderId="16" xfId="0" applyFont="1" applyFill="1" applyBorder="1" applyAlignment="1">
      <alignment horizontal="center" vertical="center" wrapText="1"/>
    </xf>
    <xf numFmtId="0" fontId="38" fillId="0" borderId="4" xfId="0" applyFont="1" applyFill="1" applyBorder="1" applyAlignment="1">
      <alignment horizontal="left" vertical="center" wrapText="1"/>
    </xf>
    <xf numFmtId="0" fontId="38" fillId="0" borderId="11" xfId="0" applyFont="1" applyFill="1" applyBorder="1" applyAlignment="1">
      <alignment horizontal="left" vertical="center" wrapText="1"/>
    </xf>
    <xf numFmtId="0" fontId="38" fillId="0" borderId="6" xfId="0" applyFont="1" applyFill="1" applyBorder="1" applyAlignment="1">
      <alignment horizontal="left" vertical="center" wrapText="1"/>
    </xf>
    <xf numFmtId="49" fontId="31" fillId="2" borderId="15" xfId="0" applyNumberFormat="1" applyFont="1" applyFill="1" applyBorder="1" applyAlignment="1">
      <alignment horizontal="center" vertical="center" wrapText="1"/>
    </xf>
    <xf numFmtId="49" fontId="31" fillId="2" borderId="16" xfId="0" applyNumberFormat="1" applyFont="1" applyFill="1" applyBorder="1" applyAlignment="1">
      <alignment horizontal="center" vertical="center" wrapText="1"/>
    </xf>
    <xf numFmtId="0" fontId="38" fillId="3" borderId="11" xfId="0" applyFont="1" applyFill="1" applyBorder="1" applyAlignment="1">
      <alignment horizontal="left" vertical="center" wrapText="1"/>
    </xf>
    <xf numFmtId="0" fontId="38" fillId="3" borderId="6" xfId="0" applyFont="1" applyFill="1" applyBorder="1" applyAlignment="1">
      <alignment horizontal="left" vertical="center" wrapText="1"/>
    </xf>
    <xf numFmtId="0" fontId="38" fillId="3" borderId="4" xfId="0" applyFont="1" applyFill="1" applyBorder="1" applyAlignment="1">
      <alignment horizontal="left" vertical="center" wrapText="1"/>
    </xf>
    <xf numFmtId="0" fontId="31" fillId="2" borderId="12" xfId="0" applyFont="1" applyFill="1" applyBorder="1" applyAlignment="1">
      <alignment horizontal="center" vertical="center" wrapText="1"/>
    </xf>
    <xf numFmtId="0" fontId="31" fillId="2" borderId="13" xfId="0" applyFont="1" applyFill="1" applyBorder="1" applyAlignment="1">
      <alignment horizontal="center" vertical="center" wrapText="1"/>
    </xf>
    <xf numFmtId="0" fontId="31" fillId="2" borderId="14" xfId="0" applyFont="1" applyFill="1" applyBorder="1" applyAlignment="1">
      <alignment horizontal="center" vertical="center" wrapText="1"/>
    </xf>
    <xf numFmtId="0" fontId="31" fillId="2" borderId="2" xfId="0" applyFont="1" applyFill="1" applyBorder="1" applyAlignment="1">
      <alignment horizontal="center" vertical="center" wrapText="1"/>
    </xf>
    <xf numFmtId="0" fontId="30" fillId="0" borderId="1" xfId="1" applyFont="1" applyFill="1" applyBorder="1" applyAlignment="1">
      <alignment horizontal="left" vertical="top" wrapText="1"/>
    </xf>
    <xf numFmtId="0" fontId="30" fillId="3" borderId="7" xfId="0" applyFont="1" applyFill="1" applyBorder="1" applyAlignment="1">
      <alignment horizontal="center" vertical="top" wrapText="1"/>
    </xf>
    <xf numFmtId="0" fontId="30" fillId="3" borderId="8" xfId="0" applyFont="1" applyFill="1" applyBorder="1" applyAlignment="1">
      <alignment horizontal="center" vertical="top"/>
    </xf>
    <xf numFmtId="0" fontId="30" fillId="3" borderId="5" xfId="0" applyFont="1" applyFill="1" applyBorder="1" applyAlignment="1">
      <alignment horizontal="center" vertical="top"/>
    </xf>
    <xf numFmtId="0" fontId="30" fillId="3" borderId="7" xfId="1" applyFont="1" applyFill="1" applyBorder="1" applyAlignment="1">
      <alignment horizontal="left" vertical="top" wrapText="1"/>
    </xf>
    <xf numFmtId="0" fontId="30" fillId="3" borderId="8" xfId="1" applyFont="1" applyFill="1" applyBorder="1" applyAlignment="1">
      <alignment horizontal="left" vertical="top" wrapText="1"/>
    </xf>
    <xf numFmtId="0" fontId="31" fillId="2" borderId="10" xfId="0" applyFont="1" applyFill="1" applyBorder="1" applyAlignment="1">
      <alignment horizontal="center" vertical="center" wrapText="1"/>
    </xf>
    <xf numFmtId="0" fontId="31" fillId="2" borderId="18" xfId="0" applyFont="1" applyFill="1" applyBorder="1" applyAlignment="1">
      <alignment horizontal="center" vertical="center" wrapText="1"/>
    </xf>
    <xf numFmtId="0" fontId="31" fillId="2" borderId="19" xfId="0" applyFont="1" applyFill="1" applyBorder="1" applyAlignment="1">
      <alignment horizontal="center" vertical="center" wrapText="1"/>
    </xf>
    <xf numFmtId="0" fontId="30" fillId="0" borderId="4" xfId="0" applyFont="1" applyFill="1" applyBorder="1" applyAlignment="1">
      <alignment horizontal="center" vertical="center"/>
    </xf>
    <xf numFmtId="0" fontId="30" fillId="0" borderId="11" xfId="0" applyFont="1" applyFill="1" applyBorder="1" applyAlignment="1">
      <alignment horizontal="center" vertical="center"/>
    </xf>
    <xf numFmtId="0" fontId="31" fillId="2" borderId="20" xfId="0" applyFont="1" applyFill="1" applyBorder="1" applyAlignment="1">
      <alignment horizontal="center" vertical="center" wrapText="1"/>
    </xf>
  </cellXfs>
  <cellStyles count="10">
    <cellStyle name="Normal 2" xfId="1"/>
    <cellStyle name="Обычный" xfId="0" builtinId="0"/>
    <cellStyle name="Обычный 2" xfId="2"/>
    <cellStyle name="Обычный 3" xfId="3"/>
    <cellStyle name="Обычный 3 2 2 2" xfId="4"/>
    <cellStyle name="Обычный 4" xfId="5"/>
    <cellStyle name="Обычный 5" xfId="6"/>
    <cellStyle name="Обычный 6" xfId="7"/>
    <cellStyle name="Обычный 7" xfId="8"/>
    <cellStyle name="Процентный 2" xfId="9"/>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dimension ref="A1:AD224"/>
  <sheetViews>
    <sheetView zoomScale="60" zoomScaleNormal="60" zoomScaleSheetLayoutView="100" workbookViewId="0">
      <pane ySplit="1" topLeftCell="A191" activePane="bottomLeft" state="frozen"/>
      <selection pane="bottomLeft" activeCell="Z180" sqref="A180:AB199"/>
    </sheetView>
  </sheetViews>
  <sheetFormatPr defaultRowHeight="12.75"/>
  <cols>
    <col min="1" max="3" width="7.7109375" customWidth="1"/>
    <col min="4" max="4" width="28.5703125" customWidth="1"/>
    <col min="5" max="5" width="27.140625" customWidth="1"/>
    <col min="6" max="6" width="11.28515625" customWidth="1"/>
    <col min="7" max="12" width="8.5703125" customWidth="1"/>
    <col min="13" max="13" width="8.85546875" customWidth="1"/>
    <col min="14" max="14" width="9" customWidth="1"/>
    <col min="15" max="15" width="8.85546875" customWidth="1"/>
    <col min="16" max="17" width="9" customWidth="1"/>
    <col min="18" max="18" width="9" style="35" customWidth="1"/>
    <col min="19" max="21" width="9" customWidth="1"/>
    <col min="22" max="22" width="23" customWidth="1"/>
    <col min="23" max="23" width="30.28515625" customWidth="1"/>
    <col min="24" max="24" width="27.5703125" customWidth="1"/>
    <col min="25" max="25" width="23.140625" customWidth="1"/>
    <col min="26" max="26" width="15.140625" customWidth="1"/>
    <col min="27" max="27" width="13.42578125" customWidth="1"/>
    <col min="28" max="28" width="17.140625" customWidth="1"/>
    <col min="29" max="29" width="40.140625" customWidth="1"/>
    <col min="30" max="30" width="12" customWidth="1"/>
    <col min="31" max="31" width="12.7109375" customWidth="1"/>
  </cols>
  <sheetData>
    <row r="1" spans="1:30" ht="18.75">
      <c r="A1" s="4" t="s">
        <v>5</v>
      </c>
      <c r="D1" s="5"/>
      <c r="E1" s="2"/>
      <c r="F1" s="2"/>
      <c r="G1" s="2"/>
      <c r="H1" s="2"/>
      <c r="I1" s="2"/>
      <c r="J1" s="2"/>
      <c r="K1" s="2"/>
      <c r="L1" s="2"/>
      <c r="M1" s="2"/>
      <c r="N1" s="2"/>
      <c r="O1" s="2"/>
      <c r="P1" s="2"/>
      <c r="Q1" s="2"/>
      <c r="R1" s="2"/>
      <c r="S1" s="2"/>
      <c r="T1" s="2"/>
      <c r="U1" s="2"/>
      <c r="V1" s="2"/>
      <c r="W1" s="2"/>
      <c r="X1" s="1"/>
      <c r="Y1" s="2"/>
    </row>
    <row r="2" spans="1:30">
      <c r="C2" s="3"/>
      <c r="D2" s="3"/>
    </row>
    <row r="3" spans="1:30" s="18" customFormat="1" ht="38.25" customHeight="1">
      <c r="A3" s="313" t="s">
        <v>81</v>
      </c>
      <c r="B3" s="313" t="s">
        <v>94</v>
      </c>
      <c r="C3" s="313" t="s">
        <v>93</v>
      </c>
      <c r="D3" s="313" t="s">
        <v>0</v>
      </c>
      <c r="E3" s="313" t="s">
        <v>1</v>
      </c>
      <c r="F3" s="313" t="s">
        <v>2</v>
      </c>
      <c r="G3" s="323" t="s">
        <v>33</v>
      </c>
      <c r="H3" s="324"/>
      <c r="I3" s="324"/>
      <c r="J3" s="324"/>
      <c r="K3" s="324"/>
      <c r="L3" s="324"/>
      <c r="M3" s="324"/>
      <c r="N3" s="324"/>
      <c r="O3" s="324"/>
      <c r="P3" s="324"/>
      <c r="Q3" s="324"/>
      <c r="R3" s="324"/>
      <c r="S3" s="324"/>
      <c r="T3" s="324"/>
      <c r="U3" s="325"/>
      <c r="V3" s="313" t="s">
        <v>51</v>
      </c>
      <c r="W3" s="313" t="s">
        <v>3</v>
      </c>
      <c r="X3" s="313" t="s">
        <v>4</v>
      </c>
      <c r="Y3" s="318" t="s">
        <v>73</v>
      </c>
      <c r="Z3" s="318" t="s">
        <v>83</v>
      </c>
      <c r="AA3" s="311" t="s">
        <v>74</v>
      </c>
      <c r="AB3" s="311" t="s">
        <v>169</v>
      </c>
      <c r="AC3" s="311" t="s">
        <v>194</v>
      </c>
    </row>
    <row r="4" spans="1:30" s="18" customFormat="1" ht="43.5" customHeight="1">
      <c r="A4" s="314"/>
      <c r="B4" s="314"/>
      <c r="C4" s="314"/>
      <c r="D4" s="314"/>
      <c r="E4" s="314"/>
      <c r="F4" s="314"/>
      <c r="G4" s="17">
        <v>2010</v>
      </c>
      <c r="H4" s="17">
        <v>2011</v>
      </c>
      <c r="I4" s="17">
        <v>2012</v>
      </c>
      <c r="J4" s="17">
        <v>2013</v>
      </c>
      <c r="K4" s="17">
        <v>2014</v>
      </c>
      <c r="L4" s="17">
        <v>2015</v>
      </c>
      <c r="M4" s="17">
        <v>2016</v>
      </c>
      <c r="N4" s="17">
        <v>2017</v>
      </c>
      <c r="O4" s="17">
        <v>2018</v>
      </c>
      <c r="P4" s="17">
        <v>2019</v>
      </c>
      <c r="Q4" s="21">
        <v>2020</v>
      </c>
      <c r="R4" s="34">
        <v>2021</v>
      </c>
      <c r="S4" s="30">
        <v>2022</v>
      </c>
      <c r="T4" s="60">
        <v>2023</v>
      </c>
      <c r="U4" s="149">
        <v>2024</v>
      </c>
      <c r="V4" s="314"/>
      <c r="W4" s="314"/>
      <c r="X4" s="314"/>
      <c r="Y4" s="319"/>
      <c r="Z4" s="319"/>
      <c r="AA4" s="312"/>
      <c r="AB4" s="312"/>
      <c r="AC4" s="312"/>
    </row>
    <row r="5" spans="1:30" ht="15.75" customHeight="1">
      <c r="A5" s="315" t="s">
        <v>6</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7"/>
      <c r="AB5" s="15"/>
      <c r="AC5" s="6"/>
    </row>
    <row r="6" spans="1:30" s="12" customFormat="1" ht="68.25" customHeight="1">
      <c r="A6" s="153">
        <v>1</v>
      </c>
      <c r="B6" s="153">
        <v>1</v>
      </c>
      <c r="C6" s="154" t="s">
        <v>107</v>
      </c>
      <c r="D6" s="155" t="s">
        <v>106</v>
      </c>
      <c r="E6" s="155" t="s">
        <v>184</v>
      </c>
      <c r="F6" s="156" t="s">
        <v>161</v>
      </c>
      <c r="G6" s="157"/>
      <c r="H6" s="157"/>
      <c r="I6" s="157"/>
      <c r="J6" s="157"/>
      <c r="K6" s="157"/>
      <c r="L6" s="157"/>
      <c r="M6" s="157"/>
      <c r="N6" s="157"/>
      <c r="O6" s="157"/>
      <c r="P6" s="157"/>
      <c r="Q6" s="157"/>
      <c r="R6" s="157"/>
      <c r="S6" s="157"/>
      <c r="T6" s="157"/>
      <c r="U6" s="157"/>
      <c r="V6" s="157" t="s">
        <v>252</v>
      </c>
      <c r="W6" s="158" t="s">
        <v>286</v>
      </c>
      <c r="X6" s="158" t="s">
        <v>286</v>
      </c>
      <c r="Y6" s="159">
        <v>3</v>
      </c>
      <c r="Z6" s="160" t="s">
        <v>82</v>
      </c>
      <c r="AA6" s="160">
        <v>1</v>
      </c>
      <c r="AB6" s="15" t="s">
        <v>200</v>
      </c>
      <c r="AC6" s="161" t="s">
        <v>258</v>
      </c>
    </row>
    <row r="7" spans="1:30" s="12" customFormat="1">
      <c r="A7" s="38"/>
      <c r="B7" s="38"/>
      <c r="C7" s="82"/>
      <c r="D7" s="53"/>
      <c r="E7" s="53" t="s">
        <v>163</v>
      </c>
      <c r="F7" s="122"/>
      <c r="G7" s="84">
        <v>82</v>
      </c>
      <c r="H7" s="84">
        <v>82</v>
      </c>
      <c r="I7" s="84">
        <v>84</v>
      </c>
      <c r="J7" s="84">
        <v>85</v>
      </c>
      <c r="K7" s="84">
        <v>86</v>
      </c>
      <c r="L7" s="84">
        <v>87</v>
      </c>
      <c r="M7" s="84">
        <v>88</v>
      </c>
      <c r="N7" s="84">
        <v>90</v>
      </c>
      <c r="O7" s="84">
        <v>94.5</v>
      </c>
      <c r="P7" s="84">
        <v>97.2</v>
      </c>
      <c r="Q7" s="23">
        <v>97.5</v>
      </c>
      <c r="R7" s="23">
        <v>98.1</v>
      </c>
      <c r="S7" s="23">
        <v>98.4</v>
      </c>
      <c r="T7" s="23">
        <v>98.9</v>
      </c>
      <c r="U7" s="150">
        <v>99.4</v>
      </c>
      <c r="V7" s="83"/>
      <c r="W7" s="120"/>
      <c r="X7" s="120"/>
      <c r="Y7" s="121"/>
      <c r="Z7" s="119"/>
      <c r="AA7" s="119"/>
      <c r="AB7" s="45"/>
      <c r="AC7" s="46"/>
      <c r="AD7" s="107"/>
    </row>
    <row r="8" spans="1:30" s="12" customFormat="1">
      <c r="A8" s="38"/>
      <c r="B8" s="38"/>
      <c r="C8" s="82"/>
      <c r="D8" s="53"/>
      <c r="E8" s="53" t="s">
        <v>164</v>
      </c>
      <c r="F8" s="122"/>
      <c r="G8" s="84">
        <v>60</v>
      </c>
      <c r="H8" s="84">
        <v>42.5</v>
      </c>
      <c r="I8" s="84">
        <v>43</v>
      </c>
      <c r="J8" s="84">
        <v>47.7</v>
      </c>
      <c r="K8" s="84">
        <v>50.3</v>
      </c>
      <c r="L8" s="84">
        <v>51.5</v>
      </c>
      <c r="M8" s="84">
        <v>52.3</v>
      </c>
      <c r="N8" s="84">
        <v>55</v>
      </c>
      <c r="O8" s="84">
        <v>59.9</v>
      </c>
      <c r="P8" s="84">
        <v>64.3</v>
      </c>
      <c r="Q8" s="23">
        <v>90.1</v>
      </c>
      <c r="R8" s="23">
        <v>93</v>
      </c>
      <c r="S8" s="23">
        <v>94.5</v>
      </c>
      <c r="T8" s="23">
        <v>96.6</v>
      </c>
      <c r="U8" s="150">
        <v>97.8</v>
      </c>
      <c r="V8" s="83"/>
      <c r="W8" s="120"/>
      <c r="X8" s="120"/>
      <c r="Y8" s="121"/>
      <c r="Z8" s="119"/>
      <c r="AA8" s="119"/>
      <c r="AB8" s="45"/>
      <c r="AC8" s="46"/>
      <c r="AD8" s="107"/>
    </row>
    <row r="9" spans="1:30" s="12" customFormat="1">
      <c r="A9" s="38"/>
      <c r="B9" s="38"/>
      <c r="C9" s="82"/>
      <c r="D9" s="53"/>
      <c r="E9" s="123" t="s">
        <v>50</v>
      </c>
      <c r="F9" s="122"/>
      <c r="G9" s="84"/>
      <c r="H9" s="84"/>
      <c r="I9" s="84"/>
      <c r="J9" s="84"/>
      <c r="K9" s="84"/>
      <c r="L9" s="84"/>
      <c r="M9" s="84"/>
      <c r="N9" s="84"/>
      <c r="O9" s="84"/>
      <c r="P9" s="84"/>
      <c r="Q9" s="23"/>
      <c r="R9" s="23"/>
      <c r="S9" s="23"/>
      <c r="T9" s="23"/>
      <c r="U9" s="150"/>
      <c r="V9" s="83"/>
      <c r="W9" s="120"/>
      <c r="X9" s="120"/>
      <c r="Y9" s="121"/>
      <c r="Z9" s="119"/>
      <c r="AA9" s="119"/>
      <c r="AB9" s="45"/>
      <c r="AC9" s="46"/>
      <c r="AD9" s="107"/>
    </row>
    <row r="10" spans="1:30" s="12" customFormat="1">
      <c r="A10" s="38"/>
      <c r="B10" s="38"/>
      <c r="C10" s="82"/>
      <c r="D10" s="53"/>
      <c r="E10" s="78" t="s">
        <v>283</v>
      </c>
      <c r="F10" s="124"/>
      <c r="G10" s="84"/>
      <c r="H10" s="84"/>
      <c r="I10" s="84"/>
      <c r="J10" s="84"/>
      <c r="K10" s="84"/>
      <c r="L10" s="84"/>
      <c r="M10" s="84"/>
      <c r="N10" s="84"/>
      <c r="O10" s="84"/>
      <c r="P10" s="84"/>
      <c r="Q10" s="84"/>
      <c r="R10" s="84"/>
      <c r="S10" s="84"/>
      <c r="T10" s="84"/>
      <c r="U10" s="151"/>
      <c r="V10" s="83"/>
      <c r="W10" s="120"/>
      <c r="X10" s="120"/>
      <c r="Y10" s="121"/>
      <c r="Z10" s="119"/>
      <c r="AA10" s="119"/>
      <c r="AB10" s="45"/>
      <c r="AC10" s="46"/>
      <c r="AD10" s="107"/>
    </row>
    <row r="11" spans="1:30" s="12" customFormat="1">
      <c r="A11" s="38"/>
      <c r="B11" s="38"/>
      <c r="C11" s="82"/>
      <c r="D11" s="53"/>
      <c r="E11" s="49" t="s">
        <v>163</v>
      </c>
      <c r="F11" s="124"/>
      <c r="G11" s="84" t="s">
        <v>75</v>
      </c>
      <c r="H11" s="84" t="s">
        <v>75</v>
      </c>
      <c r="I11" s="84" t="s">
        <v>75</v>
      </c>
      <c r="J11" s="84" t="s">
        <v>75</v>
      </c>
      <c r="K11" s="84" t="s">
        <v>75</v>
      </c>
      <c r="L11" s="84" t="s">
        <v>75</v>
      </c>
      <c r="M11" s="84" t="s">
        <v>75</v>
      </c>
      <c r="N11" s="84" t="s">
        <v>75</v>
      </c>
      <c r="O11" s="84" t="s">
        <v>75</v>
      </c>
      <c r="P11" s="84" t="s">
        <v>75</v>
      </c>
      <c r="Q11" s="84" t="s">
        <v>75</v>
      </c>
      <c r="R11" s="84" t="s">
        <v>75</v>
      </c>
      <c r="S11" s="84">
        <v>92.8</v>
      </c>
      <c r="T11" s="84">
        <v>92.8</v>
      </c>
      <c r="U11" s="151">
        <v>95.5</v>
      </c>
      <c r="V11" s="83"/>
      <c r="W11" s="120"/>
      <c r="X11" s="120"/>
      <c r="Y11" s="121"/>
      <c r="Z11" s="119"/>
      <c r="AA11" s="119"/>
      <c r="AB11" s="45"/>
      <c r="AC11" s="46"/>
      <c r="AD11" s="107"/>
    </row>
    <row r="12" spans="1:30" s="12" customFormat="1">
      <c r="A12" s="38"/>
      <c r="B12" s="38"/>
      <c r="C12" s="82"/>
      <c r="D12" s="53"/>
      <c r="E12" s="49" t="s">
        <v>164</v>
      </c>
      <c r="F12" s="124"/>
      <c r="G12" s="84" t="s">
        <v>75</v>
      </c>
      <c r="H12" s="84" t="s">
        <v>75</v>
      </c>
      <c r="I12" s="84" t="s">
        <v>75</v>
      </c>
      <c r="J12" s="84" t="s">
        <v>75</v>
      </c>
      <c r="K12" s="84" t="s">
        <v>75</v>
      </c>
      <c r="L12" s="84" t="s">
        <v>75</v>
      </c>
      <c r="M12" s="84" t="s">
        <v>75</v>
      </c>
      <c r="N12" s="84" t="s">
        <v>75</v>
      </c>
      <c r="O12" s="84" t="s">
        <v>75</v>
      </c>
      <c r="P12" s="84" t="s">
        <v>75</v>
      </c>
      <c r="Q12" s="84" t="s">
        <v>75</v>
      </c>
      <c r="R12" s="84" t="s">
        <v>75</v>
      </c>
      <c r="S12" s="84">
        <v>90.6</v>
      </c>
      <c r="T12" s="84">
        <v>92.9</v>
      </c>
      <c r="U12" s="151">
        <v>95</v>
      </c>
      <c r="V12" s="83"/>
      <c r="W12" s="120"/>
      <c r="X12" s="120"/>
      <c r="Y12" s="121"/>
      <c r="Z12" s="119"/>
      <c r="AA12" s="119"/>
      <c r="AB12" s="45"/>
      <c r="AC12" s="46"/>
      <c r="AD12" s="107"/>
    </row>
    <row r="13" spans="1:30" s="12" customFormat="1">
      <c r="A13" s="38"/>
      <c r="B13" s="38"/>
      <c r="C13" s="82"/>
      <c r="D13" s="53"/>
      <c r="E13" s="78" t="s">
        <v>35</v>
      </c>
      <c r="F13" s="122"/>
      <c r="G13" s="84"/>
      <c r="H13" s="84"/>
      <c r="I13" s="84"/>
      <c r="J13" s="84"/>
      <c r="K13" s="23"/>
      <c r="L13" s="23"/>
      <c r="M13" s="23"/>
      <c r="N13" s="23"/>
      <c r="O13" s="23"/>
      <c r="P13" s="23"/>
      <c r="Q13" s="23"/>
      <c r="R13" s="23"/>
      <c r="S13" s="23"/>
      <c r="T13" s="23"/>
      <c r="U13" s="150"/>
      <c r="V13" s="83"/>
      <c r="W13" s="120"/>
      <c r="X13" s="120"/>
      <c r="Y13" s="121"/>
      <c r="Z13" s="119"/>
      <c r="AA13" s="119"/>
      <c r="AB13" s="45"/>
      <c r="AC13" s="46"/>
      <c r="AD13" s="107"/>
    </row>
    <row r="14" spans="1:30" s="12" customFormat="1">
      <c r="A14" s="38"/>
      <c r="B14" s="38"/>
      <c r="C14" s="82"/>
      <c r="D14" s="53"/>
      <c r="E14" s="53" t="s">
        <v>163</v>
      </c>
      <c r="F14" s="122"/>
      <c r="G14" s="84" t="s">
        <v>75</v>
      </c>
      <c r="H14" s="84" t="s">
        <v>75</v>
      </c>
      <c r="I14" s="84" t="s">
        <v>75</v>
      </c>
      <c r="J14" s="84" t="s">
        <v>75</v>
      </c>
      <c r="K14" s="23">
        <v>81.3</v>
      </c>
      <c r="L14" s="23">
        <v>82.2</v>
      </c>
      <c r="M14" s="23">
        <v>83</v>
      </c>
      <c r="N14" s="23">
        <v>86</v>
      </c>
      <c r="O14" s="23">
        <v>86</v>
      </c>
      <c r="P14" s="23">
        <v>97.8</v>
      </c>
      <c r="Q14" s="23">
        <v>98.8</v>
      </c>
      <c r="R14" s="23">
        <v>95.1</v>
      </c>
      <c r="S14" s="23">
        <v>95.3</v>
      </c>
      <c r="T14" s="23">
        <v>97.2</v>
      </c>
      <c r="U14" s="150">
        <v>99</v>
      </c>
      <c r="V14" s="23"/>
      <c r="W14" s="24"/>
      <c r="X14" s="120"/>
      <c r="Y14" s="121"/>
      <c r="Z14" s="119"/>
      <c r="AA14" s="119"/>
      <c r="AB14" s="45"/>
      <c r="AC14" s="46"/>
      <c r="AD14" s="107"/>
    </row>
    <row r="15" spans="1:30" s="12" customFormat="1">
      <c r="A15" s="38"/>
      <c r="B15" s="38"/>
      <c r="C15" s="82"/>
      <c r="D15" s="53"/>
      <c r="E15" s="53" t="s">
        <v>164</v>
      </c>
      <c r="F15" s="122"/>
      <c r="G15" s="84" t="s">
        <v>75</v>
      </c>
      <c r="H15" s="84" t="s">
        <v>75</v>
      </c>
      <c r="I15" s="84" t="s">
        <v>75</v>
      </c>
      <c r="J15" s="84" t="s">
        <v>75</v>
      </c>
      <c r="K15" s="23">
        <v>57.5</v>
      </c>
      <c r="L15" s="23">
        <v>57.7</v>
      </c>
      <c r="M15" s="23">
        <v>57.7</v>
      </c>
      <c r="N15" s="23">
        <v>58.1</v>
      </c>
      <c r="O15" s="23">
        <v>59.4</v>
      </c>
      <c r="P15" s="23">
        <v>78.099999999999994</v>
      </c>
      <c r="Q15" s="23">
        <v>88.8</v>
      </c>
      <c r="R15" s="23">
        <v>89.3</v>
      </c>
      <c r="S15" s="23">
        <v>89.8</v>
      </c>
      <c r="T15" s="23">
        <v>95.2</v>
      </c>
      <c r="U15" s="150">
        <v>96.6</v>
      </c>
      <c r="V15" s="24"/>
      <c r="W15" s="24"/>
      <c r="X15" s="120"/>
      <c r="Y15" s="121"/>
      <c r="Z15" s="119"/>
      <c r="AA15" s="119"/>
      <c r="AB15" s="45"/>
      <c r="AC15" s="46"/>
      <c r="AD15" s="107"/>
    </row>
    <row r="16" spans="1:30" s="12" customFormat="1">
      <c r="A16" s="38"/>
      <c r="B16" s="38"/>
      <c r="C16" s="82"/>
      <c r="D16" s="53"/>
      <c r="E16" s="78" t="s">
        <v>65</v>
      </c>
      <c r="F16" s="122"/>
      <c r="G16" s="84"/>
      <c r="H16" s="84"/>
      <c r="I16" s="84"/>
      <c r="J16" s="84"/>
      <c r="K16" s="23"/>
      <c r="L16" s="23"/>
      <c r="M16" s="23"/>
      <c r="N16" s="23"/>
      <c r="O16" s="23"/>
      <c r="P16" s="23"/>
      <c r="Q16" s="23"/>
      <c r="R16" s="23"/>
      <c r="S16" s="23"/>
      <c r="T16" s="23"/>
      <c r="U16" s="150"/>
      <c r="V16" s="24"/>
      <c r="W16" s="24"/>
      <c r="X16" s="120"/>
      <c r="Y16" s="121"/>
      <c r="Z16" s="119"/>
      <c r="AA16" s="119"/>
      <c r="AB16" s="45"/>
      <c r="AC16" s="46"/>
      <c r="AD16" s="107"/>
    </row>
    <row r="17" spans="1:30" s="12" customFormat="1">
      <c r="A17" s="38"/>
      <c r="B17" s="38"/>
      <c r="C17" s="82"/>
      <c r="D17" s="53"/>
      <c r="E17" s="53" t="s">
        <v>163</v>
      </c>
      <c r="F17" s="122"/>
      <c r="G17" s="84" t="s">
        <v>75</v>
      </c>
      <c r="H17" s="84" t="s">
        <v>75</v>
      </c>
      <c r="I17" s="84" t="s">
        <v>75</v>
      </c>
      <c r="J17" s="84" t="s">
        <v>75</v>
      </c>
      <c r="K17" s="23">
        <v>96.9</v>
      </c>
      <c r="L17" s="23">
        <v>97.1</v>
      </c>
      <c r="M17" s="23">
        <v>98.5</v>
      </c>
      <c r="N17" s="23">
        <v>100</v>
      </c>
      <c r="O17" s="23">
        <v>98.5</v>
      </c>
      <c r="P17" s="23">
        <v>99.2</v>
      </c>
      <c r="Q17" s="23">
        <v>99.5</v>
      </c>
      <c r="R17" s="23">
        <v>99.6</v>
      </c>
      <c r="S17" s="23">
        <v>100</v>
      </c>
      <c r="T17" s="23">
        <v>100</v>
      </c>
      <c r="U17" s="150">
        <v>100</v>
      </c>
      <c r="V17" s="24"/>
      <c r="W17" s="24"/>
      <c r="X17" s="120"/>
      <c r="Y17" s="121"/>
      <c r="Z17" s="119"/>
      <c r="AA17" s="119"/>
      <c r="AB17" s="45"/>
      <c r="AC17" s="46"/>
      <c r="AD17" s="107"/>
    </row>
    <row r="18" spans="1:30" s="12" customFormat="1">
      <c r="A18" s="38"/>
      <c r="B18" s="38"/>
      <c r="C18" s="82"/>
      <c r="D18" s="53"/>
      <c r="E18" s="53" t="s">
        <v>164</v>
      </c>
      <c r="F18" s="122"/>
      <c r="G18" s="84" t="s">
        <v>75</v>
      </c>
      <c r="H18" s="84" t="s">
        <v>75</v>
      </c>
      <c r="I18" s="84" t="s">
        <v>75</v>
      </c>
      <c r="J18" s="84" t="s">
        <v>75</v>
      </c>
      <c r="K18" s="23">
        <v>39.5</v>
      </c>
      <c r="L18" s="23">
        <v>42</v>
      </c>
      <c r="M18" s="23">
        <v>45.9</v>
      </c>
      <c r="N18" s="23">
        <v>46.9</v>
      </c>
      <c r="O18" s="23">
        <v>54.8</v>
      </c>
      <c r="P18" s="23">
        <v>85.7</v>
      </c>
      <c r="Q18" s="23">
        <v>88.8</v>
      </c>
      <c r="R18" s="23">
        <v>91.3</v>
      </c>
      <c r="S18" s="23">
        <v>95</v>
      </c>
      <c r="T18" s="23">
        <v>97</v>
      </c>
      <c r="U18" s="150">
        <v>99.2</v>
      </c>
      <c r="V18" s="24"/>
      <c r="W18" s="24"/>
      <c r="X18" s="120"/>
      <c r="Y18" s="121"/>
      <c r="Z18" s="119"/>
      <c r="AA18" s="119"/>
      <c r="AB18" s="45"/>
      <c r="AC18" s="46"/>
      <c r="AD18" s="107"/>
    </row>
    <row r="19" spans="1:30" s="12" customFormat="1">
      <c r="A19" s="38"/>
      <c r="B19" s="38"/>
      <c r="C19" s="82"/>
      <c r="D19" s="53"/>
      <c r="E19" s="78" t="s">
        <v>54</v>
      </c>
      <c r="F19" s="122"/>
      <c r="G19" s="84"/>
      <c r="H19" s="84"/>
      <c r="I19" s="84"/>
      <c r="J19" s="84"/>
      <c r="K19" s="23"/>
      <c r="L19" s="23"/>
      <c r="M19" s="23"/>
      <c r="N19" s="23"/>
      <c r="O19" s="23"/>
      <c r="P19" s="23"/>
      <c r="Q19" s="23"/>
      <c r="R19" s="23"/>
      <c r="S19" s="23"/>
      <c r="T19" s="23"/>
      <c r="U19" s="150"/>
      <c r="V19" s="24"/>
      <c r="W19" s="24"/>
      <c r="X19" s="120"/>
      <c r="Y19" s="121"/>
      <c r="Z19" s="119"/>
      <c r="AA19" s="119"/>
      <c r="AB19" s="45"/>
      <c r="AC19" s="46"/>
      <c r="AD19" s="107"/>
    </row>
    <row r="20" spans="1:30" s="12" customFormat="1">
      <c r="A20" s="38"/>
      <c r="B20" s="38"/>
      <c r="C20" s="82"/>
      <c r="D20" s="53"/>
      <c r="E20" s="53" t="s">
        <v>163</v>
      </c>
      <c r="F20" s="122"/>
      <c r="G20" s="84" t="s">
        <v>75</v>
      </c>
      <c r="H20" s="84" t="s">
        <v>75</v>
      </c>
      <c r="I20" s="84" t="s">
        <v>75</v>
      </c>
      <c r="J20" s="84" t="s">
        <v>75</v>
      </c>
      <c r="K20" s="23">
        <v>79.8</v>
      </c>
      <c r="L20" s="23">
        <v>80.900000000000006</v>
      </c>
      <c r="M20" s="23">
        <v>95.3</v>
      </c>
      <c r="N20" s="23">
        <v>96.9</v>
      </c>
      <c r="O20" s="23">
        <v>96.8</v>
      </c>
      <c r="P20" s="23">
        <v>96.8</v>
      </c>
      <c r="Q20" s="23">
        <v>98.4</v>
      </c>
      <c r="R20" s="23">
        <v>99.5</v>
      </c>
      <c r="S20" s="23">
        <v>99.9</v>
      </c>
      <c r="T20" s="23">
        <v>100</v>
      </c>
      <c r="U20" s="150">
        <v>100</v>
      </c>
      <c r="V20" s="24"/>
      <c r="W20" s="24"/>
      <c r="X20" s="120"/>
      <c r="Y20" s="121"/>
      <c r="Z20" s="119"/>
      <c r="AA20" s="119"/>
      <c r="AB20" s="45"/>
      <c r="AC20" s="46"/>
      <c r="AD20" s="107"/>
    </row>
    <row r="21" spans="1:30" s="12" customFormat="1">
      <c r="A21" s="38"/>
      <c r="B21" s="38"/>
      <c r="C21" s="82"/>
      <c r="D21" s="53"/>
      <c r="E21" s="53" t="s">
        <v>164</v>
      </c>
      <c r="F21" s="122"/>
      <c r="G21" s="84" t="s">
        <v>75</v>
      </c>
      <c r="H21" s="84" t="s">
        <v>75</v>
      </c>
      <c r="I21" s="84" t="s">
        <v>75</v>
      </c>
      <c r="J21" s="84" t="s">
        <v>75</v>
      </c>
      <c r="K21" s="23">
        <v>70.400000000000006</v>
      </c>
      <c r="L21" s="23">
        <v>71.2</v>
      </c>
      <c r="M21" s="23">
        <v>83.7</v>
      </c>
      <c r="N21" s="23">
        <v>87.1</v>
      </c>
      <c r="O21" s="23">
        <v>89.5</v>
      </c>
      <c r="P21" s="23">
        <v>98.8</v>
      </c>
      <c r="Q21" s="23">
        <v>98.3</v>
      </c>
      <c r="R21" s="23">
        <v>99.1</v>
      </c>
      <c r="S21" s="23">
        <v>99.3</v>
      </c>
      <c r="T21" s="23">
        <v>99.3</v>
      </c>
      <c r="U21" s="150">
        <v>99.4</v>
      </c>
      <c r="V21" s="24"/>
      <c r="W21" s="24"/>
      <c r="X21" s="120"/>
      <c r="Y21" s="121"/>
      <c r="Z21" s="119"/>
      <c r="AA21" s="119"/>
      <c r="AB21" s="45"/>
      <c r="AC21" s="46"/>
      <c r="AD21" s="107"/>
    </row>
    <row r="22" spans="1:30" s="12" customFormat="1">
      <c r="A22" s="38"/>
      <c r="B22" s="38"/>
      <c r="C22" s="82"/>
      <c r="D22" s="53"/>
      <c r="E22" s="78" t="s">
        <v>60</v>
      </c>
      <c r="F22" s="122"/>
      <c r="G22" s="84"/>
      <c r="H22" s="84"/>
      <c r="I22" s="84"/>
      <c r="J22" s="84"/>
      <c r="K22" s="23"/>
      <c r="L22" s="23"/>
      <c r="M22" s="23"/>
      <c r="N22" s="23"/>
      <c r="O22" s="23"/>
      <c r="P22" s="23"/>
      <c r="Q22" s="23"/>
      <c r="R22" s="23"/>
      <c r="S22" s="23"/>
      <c r="T22" s="23"/>
      <c r="U22" s="150"/>
      <c r="V22" s="24"/>
      <c r="W22" s="24"/>
      <c r="X22" s="120"/>
      <c r="Y22" s="121"/>
      <c r="Z22" s="119"/>
      <c r="AA22" s="119"/>
      <c r="AB22" s="45"/>
      <c r="AC22" s="46"/>
      <c r="AD22" s="107"/>
    </row>
    <row r="23" spans="1:30" s="12" customFormat="1">
      <c r="A23" s="38"/>
      <c r="B23" s="38"/>
      <c r="C23" s="82"/>
      <c r="D23" s="53"/>
      <c r="E23" s="53" t="s">
        <v>163</v>
      </c>
      <c r="F23" s="122"/>
      <c r="G23" s="84" t="s">
        <v>75</v>
      </c>
      <c r="H23" s="84" t="s">
        <v>75</v>
      </c>
      <c r="I23" s="84" t="s">
        <v>75</v>
      </c>
      <c r="J23" s="84" t="s">
        <v>75</v>
      </c>
      <c r="K23" s="23">
        <v>96.2</v>
      </c>
      <c r="L23" s="23">
        <v>94</v>
      </c>
      <c r="M23" s="23">
        <v>100</v>
      </c>
      <c r="N23" s="23">
        <v>100</v>
      </c>
      <c r="O23" s="23">
        <v>100</v>
      </c>
      <c r="P23" s="23">
        <v>100</v>
      </c>
      <c r="Q23" s="23">
        <v>100</v>
      </c>
      <c r="R23" s="23">
        <v>100</v>
      </c>
      <c r="S23" s="23">
        <v>100</v>
      </c>
      <c r="T23" s="23">
        <v>100</v>
      </c>
      <c r="U23" s="150">
        <v>100</v>
      </c>
      <c r="V23" s="23"/>
      <c r="W23" s="23"/>
      <c r="X23" s="120"/>
      <c r="Y23" s="121"/>
      <c r="Z23" s="119"/>
      <c r="AA23" s="119"/>
      <c r="AB23" s="45"/>
      <c r="AC23" s="46"/>
      <c r="AD23" s="107"/>
    </row>
    <row r="24" spans="1:30" s="12" customFormat="1">
      <c r="A24" s="38"/>
      <c r="B24" s="38"/>
      <c r="C24" s="82"/>
      <c r="D24" s="53"/>
      <c r="E24" s="53" t="s">
        <v>164</v>
      </c>
      <c r="F24" s="122"/>
      <c r="G24" s="84" t="s">
        <v>75</v>
      </c>
      <c r="H24" s="84" t="s">
        <v>75</v>
      </c>
      <c r="I24" s="84" t="s">
        <v>75</v>
      </c>
      <c r="J24" s="84" t="s">
        <v>75</v>
      </c>
      <c r="K24" s="23">
        <v>64.3</v>
      </c>
      <c r="L24" s="23">
        <v>75</v>
      </c>
      <c r="M24" s="23">
        <v>77.400000000000006</v>
      </c>
      <c r="N24" s="23">
        <v>78</v>
      </c>
      <c r="O24" s="23">
        <v>79.2</v>
      </c>
      <c r="P24" s="23">
        <v>98.4</v>
      </c>
      <c r="Q24" s="23">
        <v>98.5</v>
      </c>
      <c r="R24" s="23">
        <v>99</v>
      </c>
      <c r="S24" s="23">
        <v>99.3</v>
      </c>
      <c r="T24" s="23">
        <v>99.6</v>
      </c>
      <c r="U24" s="150">
        <v>99.8</v>
      </c>
      <c r="V24" s="23"/>
      <c r="W24" s="23"/>
      <c r="X24" s="120"/>
      <c r="Y24" s="121"/>
      <c r="Z24" s="119"/>
      <c r="AA24" s="119"/>
      <c r="AB24" s="45"/>
      <c r="AC24" s="46"/>
      <c r="AD24" s="107"/>
    </row>
    <row r="25" spans="1:30" s="12" customFormat="1">
      <c r="A25" s="38"/>
      <c r="B25" s="38"/>
      <c r="C25" s="82"/>
      <c r="D25" s="53"/>
      <c r="E25" s="78" t="s">
        <v>39</v>
      </c>
      <c r="F25" s="122"/>
      <c r="G25" s="84"/>
      <c r="H25" s="84"/>
      <c r="I25" s="84"/>
      <c r="J25" s="84"/>
      <c r="K25" s="23"/>
      <c r="L25" s="23"/>
      <c r="M25" s="23"/>
      <c r="N25" s="23"/>
      <c r="O25" s="23"/>
      <c r="P25" s="23"/>
      <c r="Q25" s="23"/>
      <c r="R25" s="23"/>
      <c r="S25" s="23"/>
      <c r="T25" s="23"/>
      <c r="U25" s="150"/>
      <c r="V25" s="24"/>
      <c r="W25" s="24"/>
      <c r="X25" s="120"/>
      <c r="Y25" s="121"/>
      <c r="Z25" s="119"/>
      <c r="AA25" s="119"/>
      <c r="AB25" s="45"/>
      <c r="AC25" s="46"/>
      <c r="AD25" s="107"/>
    </row>
    <row r="26" spans="1:30" s="12" customFormat="1">
      <c r="A26" s="38"/>
      <c r="B26" s="38"/>
      <c r="C26" s="82"/>
      <c r="D26" s="53"/>
      <c r="E26" s="53" t="s">
        <v>163</v>
      </c>
      <c r="F26" s="122"/>
      <c r="G26" s="84" t="s">
        <v>75</v>
      </c>
      <c r="H26" s="84" t="s">
        <v>75</v>
      </c>
      <c r="I26" s="84" t="s">
        <v>75</v>
      </c>
      <c r="J26" s="84" t="s">
        <v>75</v>
      </c>
      <c r="K26" s="23">
        <v>87</v>
      </c>
      <c r="L26" s="23">
        <v>88.1</v>
      </c>
      <c r="M26" s="23">
        <v>89</v>
      </c>
      <c r="N26" s="23">
        <v>90.4</v>
      </c>
      <c r="O26" s="23">
        <v>94.8</v>
      </c>
      <c r="P26" s="23">
        <v>95.9</v>
      </c>
      <c r="Q26" s="23">
        <v>96.9</v>
      </c>
      <c r="R26" s="23">
        <v>97.8</v>
      </c>
      <c r="S26" s="23">
        <v>100</v>
      </c>
      <c r="T26" s="23">
        <v>100</v>
      </c>
      <c r="U26" s="150">
        <v>100</v>
      </c>
      <c r="V26" s="23"/>
      <c r="W26" s="23"/>
      <c r="X26" s="120"/>
      <c r="Y26" s="121"/>
      <c r="Z26" s="119"/>
      <c r="AA26" s="119"/>
      <c r="AB26" s="45"/>
      <c r="AC26" s="46"/>
      <c r="AD26" s="107"/>
    </row>
    <row r="27" spans="1:30" s="12" customFormat="1">
      <c r="A27" s="38"/>
      <c r="B27" s="38"/>
      <c r="C27" s="82"/>
      <c r="D27" s="53"/>
      <c r="E27" s="53" t="s">
        <v>164</v>
      </c>
      <c r="F27" s="122"/>
      <c r="G27" s="84" t="s">
        <v>75</v>
      </c>
      <c r="H27" s="84" t="s">
        <v>75</v>
      </c>
      <c r="I27" s="84" t="s">
        <v>75</v>
      </c>
      <c r="J27" s="84" t="s">
        <v>75</v>
      </c>
      <c r="K27" s="23">
        <v>36.5</v>
      </c>
      <c r="L27" s="23">
        <v>36.1</v>
      </c>
      <c r="M27" s="23">
        <v>37.4</v>
      </c>
      <c r="N27" s="23">
        <v>40.4</v>
      </c>
      <c r="O27" s="23">
        <v>46.3</v>
      </c>
      <c r="P27" s="23">
        <v>86.5</v>
      </c>
      <c r="Q27" s="23">
        <v>88</v>
      </c>
      <c r="R27" s="23">
        <v>89.8</v>
      </c>
      <c r="S27" s="23">
        <v>92</v>
      </c>
      <c r="T27" s="23">
        <v>95</v>
      </c>
      <c r="U27" s="150">
        <v>97</v>
      </c>
      <c r="V27" s="23"/>
      <c r="W27" s="23"/>
      <c r="X27" s="120"/>
      <c r="Y27" s="121"/>
      <c r="Z27" s="119"/>
      <c r="AA27" s="119"/>
      <c r="AB27" s="45"/>
      <c r="AC27" s="46"/>
      <c r="AD27" s="107"/>
    </row>
    <row r="28" spans="1:30" s="12" customFormat="1">
      <c r="A28" s="38"/>
      <c r="B28" s="38"/>
      <c r="C28" s="82"/>
      <c r="D28" s="53"/>
      <c r="E28" s="78" t="s">
        <v>56</v>
      </c>
      <c r="F28" s="122"/>
      <c r="G28" s="84"/>
      <c r="H28" s="84"/>
      <c r="I28" s="84"/>
      <c r="J28" s="84"/>
      <c r="K28" s="23"/>
      <c r="L28" s="23"/>
      <c r="M28" s="23"/>
      <c r="N28" s="23"/>
      <c r="O28" s="23"/>
      <c r="P28" s="23"/>
      <c r="Q28" s="23"/>
      <c r="R28" s="23"/>
      <c r="S28" s="23"/>
      <c r="T28" s="23"/>
      <c r="U28" s="150"/>
      <c r="V28" s="24"/>
      <c r="W28" s="24"/>
      <c r="X28" s="120"/>
      <c r="Y28" s="121"/>
      <c r="Z28" s="119"/>
      <c r="AA28" s="119"/>
      <c r="AB28" s="45"/>
      <c r="AC28" s="46"/>
      <c r="AD28" s="107"/>
    </row>
    <row r="29" spans="1:30" s="12" customFormat="1">
      <c r="A29" s="38"/>
      <c r="B29" s="38"/>
      <c r="C29" s="82"/>
      <c r="D29" s="53"/>
      <c r="E29" s="53" t="s">
        <v>163</v>
      </c>
      <c r="F29" s="122"/>
      <c r="G29" s="84" t="s">
        <v>75</v>
      </c>
      <c r="H29" s="84" t="s">
        <v>75</v>
      </c>
      <c r="I29" s="84" t="s">
        <v>75</v>
      </c>
      <c r="J29" s="84" t="s">
        <v>75</v>
      </c>
      <c r="K29" s="23">
        <v>74.7</v>
      </c>
      <c r="L29" s="23">
        <v>76.2</v>
      </c>
      <c r="M29" s="23">
        <v>78.8</v>
      </c>
      <c r="N29" s="23">
        <v>84.8</v>
      </c>
      <c r="O29" s="23">
        <v>88</v>
      </c>
      <c r="P29" s="23">
        <v>88</v>
      </c>
      <c r="Q29" s="23">
        <v>88.9</v>
      </c>
      <c r="R29" s="23">
        <v>91</v>
      </c>
      <c r="S29" s="23">
        <v>92</v>
      </c>
      <c r="T29" s="23">
        <v>97.5</v>
      </c>
      <c r="U29" s="150">
        <v>98</v>
      </c>
      <c r="V29" s="23"/>
      <c r="W29" s="23"/>
      <c r="X29" s="120"/>
      <c r="Y29" s="121"/>
      <c r="Z29" s="119"/>
      <c r="AA29" s="119"/>
      <c r="AB29" s="45"/>
      <c r="AC29" s="46"/>
      <c r="AD29" s="107"/>
    </row>
    <row r="30" spans="1:30" s="12" customFormat="1">
      <c r="A30" s="38"/>
      <c r="B30" s="38"/>
      <c r="C30" s="82"/>
      <c r="D30" s="53"/>
      <c r="E30" s="53" t="s">
        <v>164</v>
      </c>
      <c r="F30" s="122"/>
      <c r="G30" s="84" t="s">
        <v>75</v>
      </c>
      <c r="H30" s="84" t="s">
        <v>75</v>
      </c>
      <c r="I30" s="84" t="s">
        <v>75</v>
      </c>
      <c r="J30" s="84" t="s">
        <v>75</v>
      </c>
      <c r="K30" s="23">
        <v>56.9</v>
      </c>
      <c r="L30" s="23">
        <v>59.1</v>
      </c>
      <c r="M30" s="23">
        <v>61.7</v>
      </c>
      <c r="N30" s="23">
        <v>62.2</v>
      </c>
      <c r="O30" s="23">
        <v>53.4</v>
      </c>
      <c r="P30" s="23">
        <v>72.599999999999994</v>
      </c>
      <c r="Q30" s="23">
        <v>82.2</v>
      </c>
      <c r="R30" s="23">
        <v>88.8</v>
      </c>
      <c r="S30" s="23">
        <v>92</v>
      </c>
      <c r="T30" s="23">
        <v>94.9</v>
      </c>
      <c r="U30" s="150">
        <v>98.1</v>
      </c>
      <c r="V30" s="23"/>
      <c r="W30" s="23"/>
      <c r="X30" s="120"/>
      <c r="Y30" s="121"/>
      <c r="Z30" s="119"/>
      <c r="AA30" s="119"/>
      <c r="AB30" s="45"/>
      <c r="AC30" s="46"/>
      <c r="AD30" s="107"/>
    </row>
    <row r="31" spans="1:30" s="12" customFormat="1">
      <c r="A31" s="38"/>
      <c r="B31" s="38"/>
      <c r="C31" s="82"/>
      <c r="D31" s="53"/>
      <c r="E31" s="78" t="s">
        <v>349</v>
      </c>
      <c r="F31" s="124"/>
      <c r="G31" s="84"/>
      <c r="H31" s="84"/>
      <c r="I31" s="84"/>
      <c r="J31" s="84"/>
      <c r="K31" s="84"/>
      <c r="L31" s="84"/>
      <c r="M31" s="84"/>
      <c r="N31" s="84"/>
      <c r="O31" s="84"/>
      <c r="P31" s="84"/>
      <c r="Q31" s="84"/>
      <c r="R31" s="84"/>
      <c r="S31" s="84"/>
      <c r="T31" s="84"/>
      <c r="U31" s="151"/>
      <c r="V31" s="23"/>
      <c r="W31" s="23"/>
      <c r="X31" s="120"/>
      <c r="Y31" s="121"/>
      <c r="Z31" s="119"/>
      <c r="AA31" s="119"/>
      <c r="AB31" s="45"/>
      <c r="AC31" s="46"/>
      <c r="AD31" s="107"/>
    </row>
    <row r="32" spans="1:30" s="12" customFormat="1">
      <c r="A32" s="38"/>
      <c r="B32" s="38"/>
      <c r="C32" s="82"/>
      <c r="D32" s="53"/>
      <c r="E32" s="49" t="s">
        <v>163</v>
      </c>
      <c r="F32" s="124"/>
      <c r="G32" s="84" t="s">
        <v>75</v>
      </c>
      <c r="H32" s="84" t="s">
        <v>75</v>
      </c>
      <c r="I32" s="84" t="s">
        <v>75</v>
      </c>
      <c r="J32" s="84" t="s">
        <v>75</v>
      </c>
      <c r="K32" s="84" t="s">
        <v>75</v>
      </c>
      <c r="L32" s="84" t="s">
        <v>75</v>
      </c>
      <c r="M32" s="84" t="s">
        <v>75</v>
      </c>
      <c r="N32" s="84" t="s">
        <v>75</v>
      </c>
      <c r="O32" s="84" t="s">
        <v>75</v>
      </c>
      <c r="P32" s="84" t="s">
        <v>75</v>
      </c>
      <c r="Q32" s="84" t="s">
        <v>75</v>
      </c>
      <c r="R32" s="84" t="s">
        <v>75</v>
      </c>
      <c r="S32" s="84">
        <v>100</v>
      </c>
      <c r="T32" s="84">
        <v>100</v>
      </c>
      <c r="U32" s="151">
        <v>100</v>
      </c>
      <c r="V32" s="23"/>
      <c r="W32" s="23"/>
      <c r="X32" s="120"/>
      <c r="Y32" s="121"/>
      <c r="Z32" s="119"/>
      <c r="AA32" s="119"/>
      <c r="AB32" s="45"/>
      <c r="AC32" s="46"/>
      <c r="AD32" s="107"/>
    </row>
    <row r="33" spans="1:30" s="12" customFormat="1">
      <c r="A33" s="38"/>
      <c r="B33" s="38"/>
      <c r="C33" s="82"/>
      <c r="D33" s="53"/>
      <c r="E33" s="49" t="s">
        <v>164</v>
      </c>
      <c r="F33" s="124"/>
      <c r="G33" s="84" t="s">
        <v>75</v>
      </c>
      <c r="H33" s="84" t="s">
        <v>75</v>
      </c>
      <c r="I33" s="84" t="s">
        <v>75</v>
      </c>
      <c r="J33" s="84" t="s">
        <v>75</v>
      </c>
      <c r="K33" s="84" t="s">
        <v>75</v>
      </c>
      <c r="L33" s="84" t="s">
        <v>75</v>
      </c>
      <c r="M33" s="84" t="s">
        <v>75</v>
      </c>
      <c r="N33" s="84" t="s">
        <v>75</v>
      </c>
      <c r="O33" s="84" t="s">
        <v>75</v>
      </c>
      <c r="P33" s="84" t="s">
        <v>75</v>
      </c>
      <c r="Q33" s="84" t="s">
        <v>75</v>
      </c>
      <c r="R33" s="84" t="s">
        <v>75</v>
      </c>
      <c r="S33" s="84">
        <v>98.8</v>
      </c>
      <c r="T33" s="84">
        <v>98.9</v>
      </c>
      <c r="U33" s="151">
        <v>99.3</v>
      </c>
      <c r="V33" s="23"/>
      <c r="W33" s="23"/>
      <c r="X33" s="120"/>
      <c r="Y33" s="121"/>
      <c r="Z33" s="119"/>
      <c r="AA33" s="119"/>
      <c r="AB33" s="45"/>
      <c r="AC33" s="46"/>
      <c r="AD33" s="107"/>
    </row>
    <row r="34" spans="1:30" s="12" customFormat="1">
      <c r="A34" s="38"/>
      <c r="B34" s="38"/>
      <c r="C34" s="82"/>
      <c r="D34" s="53"/>
      <c r="E34" s="78" t="s">
        <v>61</v>
      </c>
      <c r="F34" s="122"/>
      <c r="G34" s="84"/>
      <c r="H34" s="84"/>
      <c r="I34" s="84"/>
      <c r="J34" s="84"/>
      <c r="K34" s="23"/>
      <c r="L34" s="23"/>
      <c r="M34" s="23"/>
      <c r="N34" s="23"/>
      <c r="O34" s="23"/>
      <c r="P34" s="23"/>
      <c r="Q34" s="23"/>
      <c r="R34" s="23"/>
      <c r="S34" s="23"/>
      <c r="T34" s="23"/>
      <c r="U34" s="150"/>
      <c r="V34" s="24"/>
      <c r="W34" s="24"/>
      <c r="X34" s="120"/>
      <c r="Y34" s="121"/>
      <c r="Z34" s="119"/>
      <c r="AA34" s="119"/>
      <c r="AB34" s="45"/>
      <c r="AC34" s="46"/>
      <c r="AD34" s="107"/>
    </row>
    <row r="35" spans="1:30" s="12" customFormat="1">
      <c r="A35" s="38"/>
      <c r="B35" s="38"/>
      <c r="C35" s="82"/>
      <c r="D35" s="53"/>
      <c r="E35" s="53" t="s">
        <v>163</v>
      </c>
      <c r="F35" s="122"/>
      <c r="G35" s="84" t="s">
        <v>75</v>
      </c>
      <c r="H35" s="84" t="s">
        <v>75</v>
      </c>
      <c r="I35" s="84" t="s">
        <v>75</v>
      </c>
      <c r="J35" s="84" t="s">
        <v>75</v>
      </c>
      <c r="K35" s="23">
        <v>79.5</v>
      </c>
      <c r="L35" s="23">
        <v>81.3</v>
      </c>
      <c r="M35" s="23">
        <v>85.3</v>
      </c>
      <c r="N35" s="23">
        <v>86.6</v>
      </c>
      <c r="O35" s="23">
        <v>92</v>
      </c>
      <c r="P35" s="23">
        <v>97</v>
      </c>
      <c r="Q35" s="23">
        <v>98</v>
      </c>
      <c r="R35" s="23">
        <v>98.5</v>
      </c>
      <c r="S35" s="23">
        <v>98.5</v>
      </c>
      <c r="T35" s="23">
        <v>98.8</v>
      </c>
      <c r="U35" s="150">
        <v>99.4</v>
      </c>
      <c r="V35" s="23"/>
      <c r="W35" s="23"/>
      <c r="X35" s="120"/>
      <c r="Y35" s="121"/>
      <c r="Z35" s="119"/>
      <c r="AA35" s="119"/>
      <c r="AB35" s="45"/>
      <c r="AC35" s="46"/>
      <c r="AD35" s="107"/>
    </row>
    <row r="36" spans="1:30" s="12" customFormat="1">
      <c r="A36" s="38"/>
      <c r="B36" s="38"/>
      <c r="C36" s="82"/>
      <c r="D36" s="53"/>
      <c r="E36" s="53" t="s">
        <v>164</v>
      </c>
      <c r="F36" s="122"/>
      <c r="G36" s="84" t="s">
        <v>75</v>
      </c>
      <c r="H36" s="84" t="s">
        <v>75</v>
      </c>
      <c r="I36" s="84" t="s">
        <v>75</v>
      </c>
      <c r="J36" s="84" t="s">
        <v>75</v>
      </c>
      <c r="K36" s="23">
        <v>51.5</v>
      </c>
      <c r="L36" s="23">
        <v>52.5</v>
      </c>
      <c r="M36" s="23">
        <v>53.4</v>
      </c>
      <c r="N36" s="23">
        <v>55.1</v>
      </c>
      <c r="O36" s="23">
        <v>55.3</v>
      </c>
      <c r="P36" s="23">
        <v>89.5</v>
      </c>
      <c r="Q36" s="23">
        <v>90.85</v>
      </c>
      <c r="R36" s="23">
        <v>91.8</v>
      </c>
      <c r="S36" s="23">
        <v>92.9</v>
      </c>
      <c r="T36" s="23">
        <v>93.6</v>
      </c>
      <c r="U36" s="150">
        <v>97.9</v>
      </c>
      <c r="V36" s="23"/>
      <c r="W36" s="23"/>
      <c r="X36" s="120"/>
      <c r="Y36" s="121"/>
      <c r="Z36" s="119"/>
      <c r="AA36" s="119"/>
      <c r="AB36" s="45"/>
      <c r="AC36" s="46"/>
      <c r="AD36" s="107"/>
    </row>
    <row r="37" spans="1:30" s="12" customFormat="1">
      <c r="A37" s="38"/>
      <c r="B37" s="38"/>
      <c r="C37" s="82"/>
      <c r="D37" s="53"/>
      <c r="E37" s="78" t="s">
        <v>66</v>
      </c>
      <c r="F37" s="122"/>
      <c r="G37" s="84"/>
      <c r="H37" s="84"/>
      <c r="I37" s="84"/>
      <c r="J37" s="84"/>
      <c r="K37" s="23"/>
      <c r="L37" s="23"/>
      <c r="M37" s="23"/>
      <c r="N37" s="23"/>
      <c r="O37" s="23"/>
      <c r="P37" s="23"/>
      <c r="Q37" s="23"/>
      <c r="R37" s="23"/>
      <c r="S37" s="23"/>
      <c r="T37" s="23"/>
      <c r="U37" s="150"/>
      <c r="V37" s="24"/>
      <c r="W37" s="24"/>
      <c r="X37" s="120"/>
      <c r="Y37" s="121"/>
      <c r="Z37" s="119"/>
      <c r="AA37" s="119"/>
      <c r="AB37" s="45"/>
      <c r="AC37" s="46"/>
      <c r="AD37" s="107"/>
    </row>
    <row r="38" spans="1:30" s="12" customFormat="1">
      <c r="A38" s="38"/>
      <c r="B38" s="38"/>
      <c r="C38" s="82"/>
      <c r="D38" s="53"/>
      <c r="E38" s="53" t="s">
        <v>163</v>
      </c>
      <c r="F38" s="122"/>
      <c r="G38" s="84" t="s">
        <v>75</v>
      </c>
      <c r="H38" s="84" t="s">
        <v>75</v>
      </c>
      <c r="I38" s="84" t="s">
        <v>75</v>
      </c>
      <c r="J38" s="84" t="s">
        <v>75</v>
      </c>
      <c r="K38" s="23">
        <v>89.1</v>
      </c>
      <c r="L38" s="23">
        <v>91.5</v>
      </c>
      <c r="M38" s="23">
        <v>97.5</v>
      </c>
      <c r="N38" s="23">
        <v>97.6</v>
      </c>
      <c r="O38" s="23">
        <v>97.6</v>
      </c>
      <c r="P38" s="23">
        <v>97.9</v>
      </c>
      <c r="Q38" s="23">
        <v>97.8</v>
      </c>
      <c r="R38" s="23">
        <v>98</v>
      </c>
      <c r="S38" s="23">
        <v>98.2</v>
      </c>
      <c r="T38" s="23">
        <v>98.6</v>
      </c>
      <c r="U38" s="150">
        <v>99</v>
      </c>
      <c r="V38" s="24"/>
      <c r="W38" s="24"/>
      <c r="X38" s="120"/>
      <c r="Y38" s="121"/>
      <c r="Z38" s="119"/>
      <c r="AA38" s="119"/>
      <c r="AB38" s="45"/>
      <c r="AC38" s="46"/>
      <c r="AD38" s="107"/>
    </row>
    <row r="39" spans="1:30" s="12" customFormat="1">
      <c r="A39" s="38"/>
      <c r="B39" s="38"/>
      <c r="C39" s="82"/>
      <c r="D39" s="53"/>
      <c r="E39" s="53" t="s">
        <v>164</v>
      </c>
      <c r="F39" s="122"/>
      <c r="G39" s="84" t="s">
        <v>75</v>
      </c>
      <c r="H39" s="84" t="s">
        <v>75</v>
      </c>
      <c r="I39" s="84" t="s">
        <v>75</v>
      </c>
      <c r="J39" s="84" t="s">
        <v>75</v>
      </c>
      <c r="K39" s="23">
        <v>27.5</v>
      </c>
      <c r="L39" s="23">
        <v>27.3</v>
      </c>
      <c r="M39" s="23">
        <v>29.2</v>
      </c>
      <c r="N39" s="23">
        <v>30.8</v>
      </c>
      <c r="O39" s="23">
        <v>31.4</v>
      </c>
      <c r="P39" s="23">
        <v>61.1</v>
      </c>
      <c r="Q39" s="23">
        <v>64.7</v>
      </c>
      <c r="R39" s="23">
        <v>74.900000000000006</v>
      </c>
      <c r="S39" s="23">
        <v>80.400000000000006</v>
      </c>
      <c r="T39" s="23">
        <v>86.7</v>
      </c>
      <c r="U39" s="150">
        <v>90.3</v>
      </c>
      <c r="V39" s="24"/>
      <c r="W39" s="24"/>
      <c r="X39" s="120"/>
      <c r="Y39" s="121"/>
      <c r="Z39" s="119"/>
      <c r="AA39" s="119"/>
      <c r="AB39" s="45"/>
      <c r="AC39" s="46"/>
      <c r="AD39" s="107"/>
    </row>
    <row r="40" spans="1:30" s="12" customFormat="1" ht="12" customHeight="1">
      <c r="A40" s="38"/>
      <c r="B40" s="38"/>
      <c r="C40" s="82"/>
      <c r="D40" s="53"/>
      <c r="E40" s="78" t="s">
        <v>57</v>
      </c>
      <c r="F40" s="122"/>
      <c r="G40" s="84"/>
      <c r="H40" s="84"/>
      <c r="I40" s="84"/>
      <c r="J40" s="84"/>
      <c r="K40" s="23"/>
      <c r="L40" s="23"/>
      <c r="M40" s="23"/>
      <c r="N40" s="23"/>
      <c r="O40" s="23"/>
      <c r="P40" s="23"/>
      <c r="Q40" s="23"/>
      <c r="R40" s="23"/>
      <c r="S40" s="23"/>
      <c r="T40" s="23"/>
      <c r="U40" s="150"/>
      <c r="V40" s="24"/>
      <c r="W40" s="24"/>
      <c r="X40" s="120"/>
      <c r="Y40" s="121"/>
      <c r="Z40" s="119"/>
      <c r="AA40" s="119"/>
      <c r="AB40" s="45"/>
      <c r="AC40" s="46"/>
      <c r="AD40" s="107"/>
    </row>
    <row r="41" spans="1:30" s="12" customFormat="1" ht="12" customHeight="1">
      <c r="A41" s="38"/>
      <c r="B41" s="38"/>
      <c r="C41" s="82"/>
      <c r="D41" s="53"/>
      <c r="E41" s="53" t="s">
        <v>163</v>
      </c>
      <c r="F41" s="122"/>
      <c r="G41" s="84" t="s">
        <v>75</v>
      </c>
      <c r="H41" s="84" t="s">
        <v>75</v>
      </c>
      <c r="I41" s="84" t="s">
        <v>75</v>
      </c>
      <c r="J41" s="84" t="s">
        <v>75</v>
      </c>
      <c r="K41" s="23">
        <v>77.099999999999994</v>
      </c>
      <c r="L41" s="23">
        <v>78.400000000000006</v>
      </c>
      <c r="M41" s="23">
        <v>85</v>
      </c>
      <c r="N41" s="23">
        <v>98.3</v>
      </c>
      <c r="O41" s="23">
        <v>93</v>
      </c>
      <c r="P41" s="23">
        <v>98.2</v>
      </c>
      <c r="Q41" s="23">
        <v>98</v>
      </c>
      <c r="R41" s="23">
        <v>100</v>
      </c>
      <c r="S41" s="23">
        <v>100</v>
      </c>
      <c r="T41" s="23">
        <v>100</v>
      </c>
      <c r="U41" s="150">
        <v>100</v>
      </c>
      <c r="V41" s="23"/>
      <c r="W41" s="23"/>
      <c r="X41" s="120"/>
      <c r="Y41" s="121"/>
      <c r="Z41" s="119"/>
      <c r="AA41" s="119"/>
      <c r="AB41" s="45"/>
      <c r="AC41" s="46"/>
      <c r="AD41" s="107"/>
    </row>
    <row r="42" spans="1:30" s="12" customFormat="1" ht="12" customHeight="1">
      <c r="A42" s="38"/>
      <c r="B42" s="38"/>
      <c r="C42" s="82"/>
      <c r="D42" s="53"/>
      <c r="E42" s="53" t="s">
        <v>164</v>
      </c>
      <c r="F42" s="122"/>
      <c r="G42" s="84" t="s">
        <v>75</v>
      </c>
      <c r="H42" s="84" t="s">
        <v>75</v>
      </c>
      <c r="I42" s="84" t="s">
        <v>75</v>
      </c>
      <c r="J42" s="84" t="s">
        <v>75</v>
      </c>
      <c r="K42" s="23">
        <v>70.900000000000006</v>
      </c>
      <c r="L42" s="23">
        <v>70.099999999999994</v>
      </c>
      <c r="M42" s="23">
        <v>74.599999999999994</v>
      </c>
      <c r="N42" s="23">
        <v>75</v>
      </c>
      <c r="O42" s="23">
        <v>76.5</v>
      </c>
      <c r="P42" s="23">
        <v>97.2</v>
      </c>
      <c r="Q42" s="23">
        <v>97.6</v>
      </c>
      <c r="R42" s="23">
        <v>97.8</v>
      </c>
      <c r="S42" s="23">
        <v>98.1</v>
      </c>
      <c r="T42" s="23">
        <v>98.4</v>
      </c>
      <c r="U42" s="150">
        <v>98.6</v>
      </c>
      <c r="V42" s="23"/>
      <c r="W42" s="23"/>
      <c r="X42" s="120"/>
      <c r="Y42" s="121"/>
      <c r="Z42" s="119"/>
      <c r="AA42" s="119"/>
      <c r="AB42" s="45"/>
      <c r="AC42" s="46"/>
      <c r="AD42" s="107"/>
    </row>
    <row r="43" spans="1:30" s="12" customFormat="1">
      <c r="A43" s="38"/>
      <c r="B43" s="38"/>
      <c r="C43" s="82"/>
      <c r="D43" s="53"/>
      <c r="E43" s="78" t="s">
        <v>62</v>
      </c>
      <c r="F43" s="122"/>
      <c r="G43" s="84"/>
      <c r="H43" s="84"/>
      <c r="I43" s="84"/>
      <c r="J43" s="84"/>
      <c r="K43" s="23"/>
      <c r="L43" s="23"/>
      <c r="M43" s="23"/>
      <c r="N43" s="23"/>
      <c r="O43" s="23"/>
      <c r="P43" s="23"/>
      <c r="Q43" s="23"/>
      <c r="R43" s="23"/>
      <c r="S43" s="23"/>
      <c r="T43" s="23"/>
      <c r="U43" s="150"/>
      <c r="V43" s="24"/>
      <c r="W43" s="24"/>
      <c r="X43" s="120"/>
      <c r="Y43" s="121"/>
      <c r="Z43" s="119"/>
      <c r="AA43" s="119"/>
      <c r="AB43" s="45"/>
      <c r="AC43" s="46"/>
      <c r="AD43" s="107"/>
    </row>
    <row r="44" spans="1:30" s="12" customFormat="1">
      <c r="A44" s="38"/>
      <c r="B44" s="38"/>
      <c r="C44" s="82"/>
      <c r="D44" s="53"/>
      <c r="E44" s="53" t="s">
        <v>163</v>
      </c>
      <c r="F44" s="122"/>
      <c r="G44" s="84" t="s">
        <v>75</v>
      </c>
      <c r="H44" s="84" t="s">
        <v>75</v>
      </c>
      <c r="I44" s="84" t="s">
        <v>75</v>
      </c>
      <c r="J44" s="84" t="s">
        <v>75</v>
      </c>
      <c r="K44" s="23">
        <v>88.9</v>
      </c>
      <c r="L44" s="23">
        <v>91.1</v>
      </c>
      <c r="M44" s="23">
        <v>99.5</v>
      </c>
      <c r="N44" s="23">
        <v>99.8</v>
      </c>
      <c r="O44" s="23">
        <v>100</v>
      </c>
      <c r="P44" s="23">
        <v>100</v>
      </c>
      <c r="Q44" s="23">
        <v>100</v>
      </c>
      <c r="R44" s="23">
        <v>100</v>
      </c>
      <c r="S44" s="23">
        <v>100</v>
      </c>
      <c r="T44" s="23">
        <v>100</v>
      </c>
      <c r="U44" s="150">
        <v>100</v>
      </c>
      <c r="V44" s="23"/>
      <c r="W44" s="23"/>
      <c r="X44" s="120"/>
      <c r="Y44" s="121"/>
      <c r="Z44" s="119"/>
      <c r="AA44" s="119"/>
      <c r="AB44" s="45"/>
      <c r="AC44" s="46"/>
      <c r="AD44" s="107"/>
    </row>
    <row r="45" spans="1:30" s="12" customFormat="1">
      <c r="A45" s="38"/>
      <c r="B45" s="38"/>
      <c r="C45" s="82"/>
      <c r="D45" s="53"/>
      <c r="E45" s="53" t="s">
        <v>164</v>
      </c>
      <c r="F45" s="122"/>
      <c r="G45" s="84" t="s">
        <v>75</v>
      </c>
      <c r="H45" s="84" t="s">
        <v>75</v>
      </c>
      <c r="I45" s="84" t="s">
        <v>75</v>
      </c>
      <c r="J45" s="84" t="s">
        <v>75</v>
      </c>
      <c r="K45" s="23">
        <v>47.1</v>
      </c>
      <c r="L45" s="23">
        <v>46.1</v>
      </c>
      <c r="M45" s="23">
        <v>57.4</v>
      </c>
      <c r="N45" s="23">
        <v>63.9</v>
      </c>
      <c r="O45" s="23">
        <v>69</v>
      </c>
      <c r="P45" s="23">
        <v>75.400000000000006</v>
      </c>
      <c r="Q45" s="23">
        <v>92.2</v>
      </c>
      <c r="R45" s="23">
        <v>96.2</v>
      </c>
      <c r="S45" s="23">
        <v>100</v>
      </c>
      <c r="T45" s="23">
        <v>100</v>
      </c>
      <c r="U45" s="150">
        <v>100</v>
      </c>
      <c r="V45" s="23"/>
      <c r="W45" s="23"/>
      <c r="X45" s="120"/>
      <c r="Y45" s="121"/>
      <c r="Z45" s="119"/>
      <c r="AA45" s="119"/>
      <c r="AB45" s="45"/>
      <c r="AC45" s="46"/>
      <c r="AD45" s="107"/>
    </row>
    <row r="46" spans="1:30" s="12" customFormat="1">
      <c r="A46" s="38"/>
      <c r="B46" s="38"/>
      <c r="C46" s="82"/>
      <c r="D46" s="53"/>
      <c r="E46" s="55" t="s">
        <v>45</v>
      </c>
      <c r="F46" s="122"/>
      <c r="G46" s="84"/>
      <c r="H46" s="84"/>
      <c r="I46" s="84"/>
      <c r="J46" s="84"/>
      <c r="K46" s="23"/>
      <c r="L46" s="23"/>
      <c r="M46" s="23"/>
      <c r="N46" s="23"/>
      <c r="O46" s="23"/>
      <c r="P46" s="23"/>
      <c r="Q46" s="23"/>
      <c r="R46" s="23"/>
      <c r="S46" s="23"/>
      <c r="T46" s="23"/>
      <c r="U46" s="150"/>
      <c r="V46" s="24"/>
      <c r="W46" s="24"/>
      <c r="X46" s="120"/>
      <c r="Y46" s="121"/>
      <c r="Z46" s="119"/>
      <c r="AA46" s="119"/>
      <c r="AB46" s="45"/>
      <c r="AC46" s="46"/>
      <c r="AD46" s="107"/>
    </row>
    <row r="47" spans="1:30" s="12" customFormat="1">
      <c r="A47" s="38"/>
      <c r="B47" s="38"/>
      <c r="C47" s="82"/>
      <c r="D47" s="53"/>
      <c r="E47" s="53" t="s">
        <v>163</v>
      </c>
      <c r="F47" s="122"/>
      <c r="G47" s="84" t="s">
        <v>75</v>
      </c>
      <c r="H47" s="84" t="s">
        <v>75</v>
      </c>
      <c r="I47" s="84" t="s">
        <v>75</v>
      </c>
      <c r="J47" s="84" t="s">
        <v>75</v>
      </c>
      <c r="K47" s="23">
        <v>81.2</v>
      </c>
      <c r="L47" s="23">
        <v>82</v>
      </c>
      <c r="M47" s="23">
        <v>88.4</v>
      </c>
      <c r="N47" s="23">
        <v>93.4</v>
      </c>
      <c r="O47" s="23" t="s">
        <v>75</v>
      </c>
      <c r="P47" s="23" t="s">
        <v>75</v>
      </c>
      <c r="Q47" s="23" t="s">
        <v>75</v>
      </c>
      <c r="R47" s="23" t="s">
        <v>75</v>
      </c>
      <c r="S47" s="23" t="s">
        <v>75</v>
      </c>
      <c r="T47" s="23" t="s">
        <v>75</v>
      </c>
      <c r="U47" s="23" t="s">
        <v>75</v>
      </c>
      <c r="V47" s="24"/>
      <c r="W47" s="24"/>
      <c r="X47" s="120"/>
      <c r="Y47" s="121"/>
      <c r="Z47" s="119"/>
      <c r="AA47" s="119"/>
      <c r="AB47" s="45"/>
      <c r="AC47" s="46"/>
      <c r="AD47" s="107"/>
    </row>
    <row r="48" spans="1:30" s="12" customFormat="1">
      <c r="A48" s="38"/>
      <c r="B48" s="38"/>
      <c r="C48" s="82"/>
      <c r="D48" s="53"/>
      <c r="E48" s="53" t="s">
        <v>164</v>
      </c>
      <c r="F48" s="122"/>
      <c r="G48" s="84" t="s">
        <v>75</v>
      </c>
      <c r="H48" s="84" t="s">
        <v>75</v>
      </c>
      <c r="I48" s="84" t="s">
        <v>75</v>
      </c>
      <c r="J48" s="84" t="s">
        <v>75</v>
      </c>
      <c r="K48" s="23">
        <v>72.900000000000006</v>
      </c>
      <c r="L48" s="23">
        <v>69.8</v>
      </c>
      <c r="M48" s="23">
        <v>71.8</v>
      </c>
      <c r="N48" s="23">
        <v>73.599999999999994</v>
      </c>
      <c r="O48" s="23" t="s">
        <v>75</v>
      </c>
      <c r="P48" s="23" t="s">
        <v>75</v>
      </c>
      <c r="Q48" s="23" t="s">
        <v>75</v>
      </c>
      <c r="R48" s="23" t="s">
        <v>75</v>
      </c>
      <c r="S48" s="23" t="s">
        <v>75</v>
      </c>
      <c r="T48" s="23" t="s">
        <v>75</v>
      </c>
      <c r="U48" s="23" t="s">
        <v>75</v>
      </c>
      <c r="V48" s="24"/>
      <c r="W48" s="24"/>
      <c r="X48" s="120"/>
      <c r="Y48" s="121"/>
      <c r="Z48" s="119"/>
      <c r="AA48" s="119"/>
      <c r="AB48" s="45"/>
      <c r="AC48" s="46"/>
      <c r="AD48" s="107"/>
    </row>
    <row r="49" spans="1:30" s="12" customFormat="1">
      <c r="A49" s="38"/>
      <c r="B49" s="38"/>
      <c r="C49" s="82"/>
      <c r="D49" s="53"/>
      <c r="E49" s="78" t="s">
        <v>63</v>
      </c>
      <c r="F49" s="122"/>
      <c r="G49" s="84"/>
      <c r="H49" s="84"/>
      <c r="I49" s="84"/>
      <c r="J49" s="84"/>
      <c r="K49" s="23"/>
      <c r="L49" s="23"/>
      <c r="M49" s="23"/>
      <c r="N49" s="23"/>
      <c r="O49" s="23"/>
      <c r="P49" s="23"/>
      <c r="Q49" s="23"/>
      <c r="R49" s="23"/>
      <c r="S49" s="23"/>
      <c r="T49" s="23"/>
      <c r="U49" s="150"/>
      <c r="V49" s="24"/>
      <c r="W49" s="24"/>
      <c r="X49" s="120"/>
      <c r="Y49" s="121"/>
      <c r="Z49" s="119"/>
      <c r="AA49" s="119"/>
      <c r="AB49" s="45"/>
      <c r="AC49" s="46"/>
      <c r="AD49" s="107"/>
    </row>
    <row r="50" spans="1:30" s="12" customFormat="1">
      <c r="A50" s="38"/>
      <c r="B50" s="38"/>
      <c r="C50" s="82"/>
      <c r="D50" s="53"/>
      <c r="E50" s="53" t="s">
        <v>163</v>
      </c>
      <c r="F50" s="122"/>
      <c r="G50" s="84" t="s">
        <v>75</v>
      </c>
      <c r="H50" s="84" t="s">
        <v>75</v>
      </c>
      <c r="I50" s="84" t="s">
        <v>75</v>
      </c>
      <c r="J50" s="84" t="s">
        <v>75</v>
      </c>
      <c r="K50" s="23">
        <v>83.3</v>
      </c>
      <c r="L50" s="23">
        <v>84.1</v>
      </c>
      <c r="M50" s="23">
        <v>84</v>
      </c>
      <c r="N50" s="23">
        <v>90</v>
      </c>
      <c r="O50" s="23">
        <v>92</v>
      </c>
      <c r="P50" s="23">
        <v>93</v>
      </c>
      <c r="Q50" s="23">
        <v>94</v>
      </c>
      <c r="R50" s="23">
        <v>95</v>
      </c>
      <c r="S50" s="23">
        <v>96</v>
      </c>
      <c r="T50" s="23">
        <v>97</v>
      </c>
      <c r="U50" s="150">
        <v>98.5</v>
      </c>
      <c r="V50" s="23"/>
      <c r="W50" s="23"/>
      <c r="X50" s="120"/>
      <c r="Y50" s="121"/>
      <c r="Z50" s="119"/>
      <c r="AA50" s="119"/>
      <c r="AB50" s="45"/>
      <c r="AC50" s="46"/>
      <c r="AD50" s="107"/>
    </row>
    <row r="51" spans="1:30" s="12" customFormat="1">
      <c r="A51" s="38"/>
      <c r="B51" s="38"/>
      <c r="C51" s="82"/>
      <c r="D51" s="53"/>
      <c r="E51" s="53" t="s">
        <v>164</v>
      </c>
      <c r="F51" s="122"/>
      <c r="G51" s="84" t="s">
        <v>75</v>
      </c>
      <c r="H51" s="84" t="s">
        <v>75</v>
      </c>
      <c r="I51" s="84" t="s">
        <v>75</v>
      </c>
      <c r="J51" s="84" t="s">
        <v>75</v>
      </c>
      <c r="K51" s="23">
        <v>20.399999999999999</v>
      </c>
      <c r="L51" s="23">
        <v>19.2</v>
      </c>
      <c r="M51" s="23">
        <v>19.8</v>
      </c>
      <c r="N51" s="23">
        <v>23.8</v>
      </c>
      <c r="O51" s="23">
        <v>29.7</v>
      </c>
      <c r="P51" s="23">
        <v>73.3</v>
      </c>
      <c r="Q51" s="23">
        <v>88.4</v>
      </c>
      <c r="R51" s="23">
        <v>94</v>
      </c>
      <c r="S51" s="23">
        <v>95.1</v>
      </c>
      <c r="T51" s="23">
        <v>98.1</v>
      </c>
      <c r="U51" s="150">
        <v>99.1</v>
      </c>
      <c r="V51" s="23"/>
      <c r="W51" s="23"/>
      <c r="X51" s="120"/>
      <c r="Y51" s="121"/>
      <c r="Z51" s="119"/>
      <c r="AA51" s="119"/>
      <c r="AB51" s="45"/>
      <c r="AC51" s="46"/>
      <c r="AD51" s="107"/>
    </row>
    <row r="52" spans="1:30" s="12" customFormat="1">
      <c r="A52" s="38"/>
      <c r="B52" s="38"/>
      <c r="C52" s="82"/>
      <c r="D52" s="53"/>
      <c r="E52" s="78" t="s">
        <v>47</v>
      </c>
      <c r="F52" s="122"/>
      <c r="G52" s="84"/>
      <c r="H52" s="84"/>
      <c r="I52" s="84"/>
      <c r="J52" s="84"/>
      <c r="K52" s="23"/>
      <c r="L52" s="23"/>
      <c r="M52" s="23"/>
      <c r="N52" s="23"/>
      <c r="O52" s="23"/>
      <c r="P52" s="23"/>
      <c r="Q52" s="23"/>
      <c r="R52" s="23"/>
      <c r="S52" s="23"/>
      <c r="T52" s="23"/>
      <c r="U52" s="150"/>
      <c r="V52" s="24"/>
      <c r="W52" s="24"/>
      <c r="X52" s="120"/>
      <c r="Y52" s="121"/>
      <c r="Z52" s="119"/>
      <c r="AA52" s="119"/>
      <c r="AB52" s="45"/>
      <c r="AC52" s="46"/>
      <c r="AD52" s="107"/>
    </row>
    <row r="53" spans="1:30" s="12" customFormat="1">
      <c r="A53" s="38"/>
      <c r="B53" s="38"/>
      <c r="C53" s="82"/>
      <c r="D53" s="53"/>
      <c r="E53" s="53" t="s">
        <v>163</v>
      </c>
      <c r="F53" s="122"/>
      <c r="G53" s="84" t="s">
        <v>75</v>
      </c>
      <c r="H53" s="84" t="s">
        <v>75</v>
      </c>
      <c r="I53" s="84" t="s">
        <v>75</v>
      </c>
      <c r="J53" s="84" t="s">
        <v>75</v>
      </c>
      <c r="K53" s="23">
        <v>93.1</v>
      </c>
      <c r="L53" s="23">
        <v>94.5</v>
      </c>
      <c r="M53" s="23">
        <v>99.9</v>
      </c>
      <c r="N53" s="23">
        <v>100</v>
      </c>
      <c r="O53" s="23">
        <v>100</v>
      </c>
      <c r="P53" s="23">
        <v>100</v>
      </c>
      <c r="Q53" s="23">
        <v>100</v>
      </c>
      <c r="R53" s="23">
        <v>100</v>
      </c>
      <c r="S53" s="23">
        <v>100</v>
      </c>
      <c r="T53" s="23">
        <v>100</v>
      </c>
      <c r="U53" s="150">
        <v>100</v>
      </c>
      <c r="V53" s="23"/>
      <c r="W53" s="23"/>
      <c r="X53" s="120"/>
      <c r="Y53" s="121"/>
      <c r="Z53" s="119"/>
      <c r="AA53" s="119"/>
      <c r="AB53" s="45"/>
      <c r="AC53" s="46"/>
      <c r="AD53" s="107"/>
    </row>
    <row r="54" spans="1:30" s="12" customFormat="1">
      <c r="A54" s="38"/>
      <c r="B54" s="38"/>
      <c r="C54" s="82"/>
      <c r="D54" s="53"/>
      <c r="E54" s="53" t="s">
        <v>164</v>
      </c>
      <c r="F54" s="122"/>
      <c r="G54" s="84" t="s">
        <v>75</v>
      </c>
      <c r="H54" s="84" t="s">
        <v>75</v>
      </c>
      <c r="I54" s="84" t="s">
        <v>75</v>
      </c>
      <c r="J54" s="84" t="s">
        <v>75</v>
      </c>
      <c r="K54" s="23">
        <v>48.1</v>
      </c>
      <c r="L54" s="23">
        <v>53.9</v>
      </c>
      <c r="M54" s="23">
        <v>56.3</v>
      </c>
      <c r="N54" s="23">
        <v>57.5</v>
      </c>
      <c r="O54" s="23">
        <v>59.6</v>
      </c>
      <c r="P54" s="23">
        <v>81.7</v>
      </c>
      <c r="Q54" s="23">
        <v>82.1</v>
      </c>
      <c r="R54" s="23">
        <v>83.5</v>
      </c>
      <c r="S54" s="23">
        <v>85</v>
      </c>
      <c r="T54" s="23">
        <v>88.3</v>
      </c>
      <c r="U54" s="150">
        <v>97.5</v>
      </c>
      <c r="V54" s="23"/>
      <c r="W54" s="23"/>
      <c r="X54" s="120"/>
      <c r="Y54" s="121"/>
      <c r="Z54" s="119"/>
      <c r="AA54" s="119"/>
      <c r="AB54" s="45"/>
      <c r="AC54" s="46"/>
      <c r="AD54" s="107"/>
    </row>
    <row r="55" spans="1:30" s="12" customFormat="1">
      <c r="A55" s="38"/>
      <c r="B55" s="38"/>
      <c r="C55" s="82"/>
      <c r="D55" s="53"/>
      <c r="E55" s="78" t="s">
        <v>76</v>
      </c>
      <c r="F55" s="122"/>
      <c r="G55" s="84"/>
      <c r="H55" s="84"/>
      <c r="I55" s="84"/>
      <c r="J55" s="84"/>
      <c r="K55" s="23"/>
      <c r="L55" s="23"/>
      <c r="M55" s="23"/>
      <c r="N55" s="23"/>
      <c r="O55" s="23"/>
      <c r="P55" s="23"/>
      <c r="Q55" s="23"/>
      <c r="R55" s="23"/>
      <c r="S55" s="23"/>
      <c r="T55" s="23"/>
      <c r="U55" s="150"/>
      <c r="V55" s="24"/>
      <c r="W55" s="24"/>
      <c r="X55" s="120"/>
      <c r="Y55" s="121"/>
      <c r="Z55" s="119"/>
      <c r="AA55" s="119"/>
      <c r="AB55" s="45"/>
      <c r="AC55" s="46"/>
      <c r="AD55" s="107"/>
    </row>
    <row r="56" spans="1:30" s="12" customFormat="1">
      <c r="A56" s="38"/>
      <c r="B56" s="38"/>
      <c r="C56" s="82"/>
      <c r="D56" s="53"/>
      <c r="E56" s="53" t="s">
        <v>163</v>
      </c>
      <c r="F56" s="122"/>
      <c r="G56" s="84" t="s">
        <v>75</v>
      </c>
      <c r="H56" s="84" t="s">
        <v>75</v>
      </c>
      <c r="I56" s="84" t="s">
        <v>75</v>
      </c>
      <c r="J56" s="84" t="s">
        <v>75</v>
      </c>
      <c r="K56" s="23" t="s">
        <v>75</v>
      </c>
      <c r="L56" s="23" t="s">
        <v>75</v>
      </c>
      <c r="M56" s="23" t="s">
        <v>75</v>
      </c>
      <c r="N56" s="23" t="s">
        <v>75</v>
      </c>
      <c r="O56" s="23">
        <v>96.3</v>
      </c>
      <c r="P56" s="23">
        <v>97.9</v>
      </c>
      <c r="Q56" s="23">
        <v>98.9</v>
      </c>
      <c r="R56" s="23">
        <v>99.4</v>
      </c>
      <c r="S56" s="23">
        <v>99.4</v>
      </c>
      <c r="T56" s="23">
        <v>99.8</v>
      </c>
      <c r="U56" s="150">
        <v>100</v>
      </c>
      <c r="V56" s="24"/>
      <c r="W56" s="24"/>
      <c r="X56" s="120"/>
      <c r="Y56" s="121"/>
      <c r="Z56" s="119"/>
      <c r="AA56" s="119"/>
      <c r="AB56" s="45"/>
      <c r="AC56" s="46"/>
      <c r="AD56" s="107"/>
    </row>
    <row r="57" spans="1:30" s="12" customFormat="1">
      <c r="A57" s="38"/>
      <c r="B57" s="38"/>
      <c r="C57" s="82"/>
      <c r="D57" s="53"/>
      <c r="E57" s="53" t="s">
        <v>164</v>
      </c>
      <c r="F57" s="122"/>
      <c r="G57" s="84" t="s">
        <v>75</v>
      </c>
      <c r="H57" s="84" t="s">
        <v>75</v>
      </c>
      <c r="I57" s="84" t="s">
        <v>75</v>
      </c>
      <c r="J57" s="84" t="s">
        <v>75</v>
      </c>
      <c r="K57" s="23" t="s">
        <v>75</v>
      </c>
      <c r="L57" s="23" t="s">
        <v>75</v>
      </c>
      <c r="M57" s="23" t="s">
        <v>75</v>
      </c>
      <c r="N57" s="23" t="s">
        <v>75</v>
      </c>
      <c r="O57" s="23">
        <v>75.5</v>
      </c>
      <c r="P57" s="23">
        <v>91</v>
      </c>
      <c r="Q57" s="23">
        <v>92.1</v>
      </c>
      <c r="R57" s="23">
        <v>93</v>
      </c>
      <c r="S57" s="23">
        <v>94.3</v>
      </c>
      <c r="T57" s="23">
        <v>97.3</v>
      </c>
      <c r="U57" s="150">
        <v>98.1</v>
      </c>
      <c r="V57" s="23"/>
      <c r="W57" s="23"/>
      <c r="X57" s="120"/>
      <c r="Y57" s="121"/>
      <c r="Z57" s="119"/>
      <c r="AA57" s="119"/>
      <c r="AB57" s="45"/>
      <c r="AC57" s="46"/>
      <c r="AD57" s="107"/>
    </row>
    <row r="58" spans="1:30" s="12" customFormat="1">
      <c r="A58" s="38"/>
      <c r="B58" s="38"/>
      <c r="C58" s="82"/>
      <c r="D58" s="53"/>
      <c r="E58" s="78" t="s">
        <v>350</v>
      </c>
      <c r="F58" s="124"/>
      <c r="G58" s="84"/>
      <c r="H58" s="84"/>
      <c r="I58" s="84"/>
      <c r="J58" s="84"/>
      <c r="K58" s="84"/>
      <c r="L58" s="84"/>
      <c r="M58" s="84"/>
      <c r="N58" s="84"/>
      <c r="O58" s="84"/>
      <c r="P58" s="84"/>
      <c r="Q58" s="84"/>
      <c r="R58" s="84"/>
      <c r="S58" s="84"/>
      <c r="T58" s="84"/>
      <c r="U58" s="151"/>
      <c r="V58" s="23"/>
      <c r="W58" s="23"/>
      <c r="X58" s="120"/>
      <c r="Y58" s="121"/>
      <c r="Z58" s="119"/>
      <c r="AA58" s="119"/>
      <c r="AB58" s="45"/>
      <c r="AC58" s="46"/>
      <c r="AD58" s="107"/>
    </row>
    <row r="59" spans="1:30" s="12" customFormat="1">
      <c r="A59" s="38"/>
      <c r="B59" s="38"/>
      <c r="C59" s="82"/>
      <c r="D59" s="53"/>
      <c r="E59" s="49" t="s">
        <v>163</v>
      </c>
      <c r="F59" s="124"/>
      <c r="G59" s="84" t="s">
        <v>75</v>
      </c>
      <c r="H59" s="84" t="s">
        <v>75</v>
      </c>
      <c r="I59" s="84" t="s">
        <v>75</v>
      </c>
      <c r="J59" s="84" t="s">
        <v>75</v>
      </c>
      <c r="K59" s="84" t="s">
        <v>75</v>
      </c>
      <c r="L59" s="84" t="s">
        <v>75</v>
      </c>
      <c r="M59" s="84" t="s">
        <v>75</v>
      </c>
      <c r="N59" s="84" t="s">
        <v>75</v>
      </c>
      <c r="O59" s="84" t="s">
        <v>75</v>
      </c>
      <c r="P59" s="84" t="s">
        <v>75</v>
      </c>
      <c r="Q59" s="84" t="s">
        <v>75</v>
      </c>
      <c r="R59" s="84" t="s">
        <v>75</v>
      </c>
      <c r="S59" s="84">
        <v>100</v>
      </c>
      <c r="T59" s="84">
        <v>100</v>
      </c>
      <c r="U59" s="151">
        <v>100</v>
      </c>
      <c r="V59" s="23"/>
      <c r="W59" s="23"/>
      <c r="X59" s="120"/>
      <c r="Y59" s="121"/>
      <c r="Z59" s="119"/>
      <c r="AA59" s="119"/>
      <c r="AB59" s="45"/>
      <c r="AC59" s="46"/>
      <c r="AD59" s="107"/>
    </row>
    <row r="60" spans="1:30" s="12" customFormat="1">
      <c r="A60" s="38"/>
      <c r="B60" s="38"/>
      <c r="C60" s="82"/>
      <c r="D60" s="53"/>
      <c r="E60" s="49" t="s">
        <v>164</v>
      </c>
      <c r="F60" s="124"/>
      <c r="G60" s="84" t="s">
        <v>75</v>
      </c>
      <c r="H60" s="84" t="s">
        <v>75</v>
      </c>
      <c r="I60" s="84" t="s">
        <v>75</v>
      </c>
      <c r="J60" s="84" t="s">
        <v>75</v>
      </c>
      <c r="K60" s="84" t="s">
        <v>75</v>
      </c>
      <c r="L60" s="84" t="s">
        <v>75</v>
      </c>
      <c r="M60" s="84" t="s">
        <v>75</v>
      </c>
      <c r="N60" s="84" t="s">
        <v>75</v>
      </c>
      <c r="O60" s="84" t="s">
        <v>75</v>
      </c>
      <c r="P60" s="84" t="s">
        <v>75</v>
      </c>
      <c r="Q60" s="84" t="s">
        <v>75</v>
      </c>
      <c r="R60" s="84" t="s">
        <v>75</v>
      </c>
      <c r="S60" s="84">
        <v>95.1</v>
      </c>
      <c r="T60" s="84">
        <v>97.2</v>
      </c>
      <c r="U60" s="151">
        <v>97.3</v>
      </c>
      <c r="V60" s="23"/>
      <c r="W60" s="23"/>
      <c r="X60" s="120"/>
      <c r="Y60" s="121"/>
      <c r="Z60" s="119"/>
      <c r="AA60" s="119"/>
      <c r="AB60" s="45"/>
      <c r="AC60" s="46"/>
      <c r="AD60" s="107"/>
    </row>
    <row r="61" spans="1:30" s="12" customFormat="1">
      <c r="A61" s="38"/>
      <c r="B61" s="38"/>
      <c r="C61" s="82"/>
      <c r="D61" s="53"/>
      <c r="E61" s="78" t="s">
        <v>55</v>
      </c>
      <c r="F61" s="122"/>
      <c r="G61" s="84"/>
      <c r="H61" s="84"/>
      <c r="I61" s="84"/>
      <c r="J61" s="84"/>
      <c r="K61" s="23"/>
      <c r="L61" s="23"/>
      <c r="M61" s="23"/>
      <c r="N61" s="23"/>
      <c r="O61" s="23"/>
      <c r="P61" s="23"/>
      <c r="Q61" s="23"/>
      <c r="R61" s="23"/>
      <c r="S61" s="23"/>
      <c r="T61" s="23"/>
      <c r="U61" s="150"/>
      <c r="V61" s="24"/>
      <c r="W61" s="24"/>
      <c r="X61" s="120"/>
      <c r="Y61" s="121"/>
      <c r="Z61" s="119"/>
      <c r="AA61" s="119"/>
      <c r="AB61" s="45"/>
      <c r="AC61" s="46"/>
      <c r="AD61" s="107"/>
    </row>
    <row r="62" spans="1:30" s="12" customFormat="1">
      <c r="A62" s="38"/>
      <c r="B62" s="38"/>
      <c r="C62" s="82"/>
      <c r="D62" s="53"/>
      <c r="E62" s="53" t="s">
        <v>163</v>
      </c>
      <c r="F62" s="122"/>
      <c r="G62" s="84" t="s">
        <v>75</v>
      </c>
      <c r="H62" s="84" t="s">
        <v>75</v>
      </c>
      <c r="I62" s="84" t="s">
        <v>75</v>
      </c>
      <c r="J62" s="84" t="s">
        <v>75</v>
      </c>
      <c r="K62" s="23">
        <v>88.6</v>
      </c>
      <c r="L62" s="23">
        <v>89.3</v>
      </c>
      <c r="M62" s="23">
        <v>97.2</v>
      </c>
      <c r="N62" s="23">
        <v>97.3</v>
      </c>
      <c r="O62" s="23">
        <v>97.8</v>
      </c>
      <c r="P62" s="23">
        <v>98.2</v>
      </c>
      <c r="Q62" s="23">
        <v>98.6</v>
      </c>
      <c r="R62" s="23">
        <v>99.1</v>
      </c>
      <c r="S62" s="23">
        <v>99.7</v>
      </c>
      <c r="T62" s="23">
        <v>99.9</v>
      </c>
      <c r="U62" s="150">
        <v>99.9</v>
      </c>
      <c r="V62" s="24"/>
      <c r="W62" s="24"/>
      <c r="X62" s="120"/>
      <c r="Y62" s="121"/>
      <c r="Z62" s="119"/>
      <c r="AA62" s="119"/>
      <c r="AB62" s="45"/>
      <c r="AC62" s="46"/>
      <c r="AD62" s="107"/>
    </row>
    <row r="63" spans="1:30" s="12" customFormat="1">
      <c r="A63" s="38"/>
      <c r="B63" s="38"/>
      <c r="C63" s="82"/>
      <c r="D63" s="53"/>
      <c r="E63" s="53" t="s">
        <v>164</v>
      </c>
      <c r="F63" s="122"/>
      <c r="G63" s="84" t="s">
        <v>75</v>
      </c>
      <c r="H63" s="84" t="s">
        <v>75</v>
      </c>
      <c r="I63" s="84" t="s">
        <v>75</v>
      </c>
      <c r="J63" s="84" t="s">
        <v>75</v>
      </c>
      <c r="K63" s="23">
        <v>40.299999999999997</v>
      </c>
      <c r="L63" s="23">
        <v>41.5</v>
      </c>
      <c r="M63" s="23">
        <v>43.1</v>
      </c>
      <c r="N63" s="23">
        <v>47.8</v>
      </c>
      <c r="O63" s="23">
        <v>53.7</v>
      </c>
      <c r="P63" s="23">
        <v>78</v>
      </c>
      <c r="Q63" s="23">
        <v>81.400000000000006</v>
      </c>
      <c r="R63" s="23"/>
      <c r="S63" s="23">
        <v>95.5</v>
      </c>
      <c r="T63" s="23">
        <v>97</v>
      </c>
      <c r="U63" s="150">
        <v>98.5</v>
      </c>
      <c r="V63" s="24"/>
      <c r="W63" s="24"/>
      <c r="X63" s="120"/>
      <c r="Y63" s="121"/>
      <c r="Z63" s="119"/>
      <c r="AA63" s="119"/>
      <c r="AB63" s="45"/>
      <c r="AC63" s="46"/>
      <c r="AD63" s="107"/>
    </row>
    <row r="64" spans="1:30" s="12" customFormat="1">
      <c r="A64" s="38"/>
      <c r="B64" s="38"/>
      <c r="C64" s="82"/>
      <c r="D64" s="53"/>
      <c r="E64" s="78" t="s">
        <v>331</v>
      </c>
      <c r="F64" s="122"/>
      <c r="G64" s="84" t="s">
        <v>75</v>
      </c>
      <c r="H64" s="84" t="s">
        <v>75</v>
      </c>
      <c r="I64" s="84" t="s">
        <v>75</v>
      </c>
      <c r="J64" s="84" t="s">
        <v>75</v>
      </c>
      <c r="K64" s="23">
        <v>88.1</v>
      </c>
      <c r="L64" s="23">
        <v>89.3</v>
      </c>
      <c r="M64" s="23">
        <v>94</v>
      </c>
      <c r="N64" s="23">
        <v>94.5</v>
      </c>
      <c r="O64" s="23">
        <v>95</v>
      </c>
      <c r="P64" s="23">
        <v>99.9</v>
      </c>
      <c r="Q64" s="23">
        <v>96.5</v>
      </c>
      <c r="R64" s="23">
        <v>98</v>
      </c>
      <c r="S64" s="23">
        <v>98.9</v>
      </c>
      <c r="T64" s="23">
        <v>99</v>
      </c>
      <c r="U64" s="150">
        <v>99.9</v>
      </c>
      <c r="V64" s="24"/>
      <c r="W64" s="24"/>
      <c r="X64" s="120"/>
      <c r="Y64" s="121"/>
      <c r="Z64" s="119"/>
      <c r="AA64" s="119"/>
      <c r="AB64" s="45"/>
      <c r="AC64" s="46"/>
      <c r="AD64" s="107"/>
    </row>
    <row r="65" spans="1:30" s="12" customFormat="1" ht="13.5" customHeight="1">
      <c r="A65" s="38"/>
      <c r="B65" s="38"/>
      <c r="C65" s="82"/>
      <c r="D65" s="53"/>
      <c r="E65" s="78" t="s">
        <v>58</v>
      </c>
      <c r="F65" s="122"/>
      <c r="G65" s="84" t="s">
        <v>75</v>
      </c>
      <c r="H65" s="84" t="s">
        <v>75</v>
      </c>
      <c r="I65" s="84" t="s">
        <v>75</v>
      </c>
      <c r="J65" s="84" t="s">
        <v>75</v>
      </c>
      <c r="K65" s="23">
        <v>91.2</v>
      </c>
      <c r="L65" s="23">
        <v>92.7</v>
      </c>
      <c r="M65" s="23">
        <v>96</v>
      </c>
      <c r="N65" s="23">
        <v>95</v>
      </c>
      <c r="O65" s="23">
        <v>97.5</v>
      </c>
      <c r="P65" s="23">
        <v>97.7</v>
      </c>
      <c r="Q65" s="23">
        <v>98.3</v>
      </c>
      <c r="R65" s="23">
        <v>98.5</v>
      </c>
      <c r="S65" s="23">
        <v>99</v>
      </c>
      <c r="T65" s="23">
        <v>99.3</v>
      </c>
      <c r="U65" s="150">
        <v>99.6</v>
      </c>
      <c r="V65" s="24"/>
      <c r="W65" s="24"/>
      <c r="X65" s="120"/>
      <c r="Y65" s="121"/>
      <c r="Z65" s="119"/>
      <c r="AA65" s="119"/>
      <c r="AB65" s="45"/>
      <c r="AC65" s="46"/>
      <c r="AD65" s="107"/>
    </row>
    <row r="66" spans="1:30" s="12" customFormat="1">
      <c r="A66" s="38"/>
      <c r="B66" s="38"/>
      <c r="C66" s="82"/>
      <c r="D66" s="53"/>
      <c r="E66" s="78" t="s">
        <v>67</v>
      </c>
      <c r="F66" s="122"/>
      <c r="G66" s="84" t="s">
        <v>75</v>
      </c>
      <c r="H66" s="84" t="s">
        <v>75</v>
      </c>
      <c r="I66" s="84" t="s">
        <v>75</v>
      </c>
      <c r="J66" s="84" t="s">
        <v>75</v>
      </c>
      <c r="K66" s="23" t="s">
        <v>75</v>
      </c>
      <c r="L66" s="23" t="s">
        <v>75</v>
      </c>
      <c r="M66" s="23" t="s">
        <v>75</v>
      </c>
      <c r="N66" s="23" t="s">
        <v>75</v>
      </c>
      <c r="O66" s="23">
        <v>93</v>
      </c>
      <c r="P66" s="23">
        <v>94.7</v>
      </c>
      <c r="Q66" s="23">
        <v>95.6</v>
      </c>
      <c r="R66" s="23">
        <v>98</v>
      </c>
      <c r="S66" s="23">
        <v>98.5</v>
      </c>
      <c r="T66" s="23">
        <v>98.5</v>
      </c>
      <c r="U66" s="150">
        <v>99.5</v>
      </c>
      <c r="V66" s="24"/>
      <c r="W66" s="24"/>
      <c r="X66" s="120"/>
      <c r="Y66" s="121"/>
      <c r="Z66" s="119"/>
      <c r="AA66" s="119"/>
      <c r="AB66" s="45"/>
      <c r="AC66" s="46"/>
      <c r="AD66" s="107"/>
    </row>
    <row r="67" spans="1:30" s="12" customFormat="1" ht="21" customHeight="1">
      <c r="A67" s="322" t="s">
        <v>59</v>
      </c>
      <c r="B67" s="320"/>
      <c r="C67" s="320"/>
      <c r="D67" s="320"/>
      <c r="E67" s="320"/>
      <c r="F67" s="320"/>
      <c r="G67" s="320"/>
      <c r="H67" s="320"/>
      <c r="I67" s="320"/>
      <c r="J67" s="320"/>
      <c r="K67" s="320"/>
      <c r="L67" s="320"/>
      <c r="M67" s="320"/>
      <c r="N67" s="320"/>
      <c r="O67" s="320"/>
      <c r="P67" s="320"/>
      <c r="Q67" s="320"/>
      <c r="R67" s="320"/>
      <c r="S67" s="320"/>
      <c r="T67" s="320"/>
      <c r="U67" s="320"/>
      <c r="V67" s="320"/>
      <c r="W67" s="320"/>
      <c r="X67" s="320"/>
      <c r="Y67" s="320"/>
      <c r="Z67" s="320"/>
      <c r="AA67" s="321"/>
      <c r="AB67" s="45"/>
      <c r="AC67" s="46"/>
      <c r="AD67" s="107"/>
    </row>
    <row r="68" spans="1:30" s="12" customFormat="1" ht="57.75" customHeight="1">
      <c r="A68" s="153" t="s">
        <v>96</v>
      </c>
      <c r="B68" s="153" t="s">
        <v>96</v>
      </c>
      <c r="C68" s="153" t="s">
        <v>108</v>
      </c>
      <c r="D68" s="176" t="s">
        <v>251</v>
      </c>
      <c r="E68" s="236" t="s">
        <v>332</v>
      </c>
      <c r="F68" s="156" t="s">
        <v>161</v>
      </c>
      <c r="G68" s="158"/>
      <c r="H68" s="158"/>
      <c r="I68" s="158"/>
      <c r="J68" s="158"/>
      <c r="K68" s="158"/>
      <c r="L68" s="158"/>
      <c r="M68" s="158"/>
      <c r="N68" s="158"/>
      <c r="O68" s="158"/>
      <c r="P68" s="158"/>
      <c r="Q68" s="158"/>
      <c r="R68" s="158"/>
      <c r="S68" s="237"/>
      <c r="T68" s="237"/>
      <c r="U68" s="237"/>
      <c r="V68" s="158" t="s">
        <v>252</v>
      </c>
      <c r="W68" s="158" t="s">
        <v>286</v>
      </c>
      <c r="X68" s="158" t="s">
        <v>286</v>
      </c>
      <c r="Y68" s="159">
        <v>3</v>
      </c>
      <c r="Z68" s="159" t="s">
        <v>82</v>
      </c>
      <c r="AA68" s="238">
        <v>1</v>
      </c>
      <c r="AB68" s="15" t="s">
        <v>200</v>
      </c>
      <c r="AC68" s="161" t="s">
        <v>258</v>
      </c>
      <c r="AD68" s="161" t="s">
        <v>284</v>
      </c>
    </row>
    <row r="69" spans="1:30" s="12" customFormat="1">
      <c r="A69" s="38"/>
      <c r="B69" s="38"/>
      <c r="C69" s="38"/>
      <c r="D69" s="53"/>
      <c r="E69" s="53" t="s">
        <v>163</v>
      </c>
      <c r="F69" s="96"/>
      <c r="G69" s="92" t="s">
        <v>75</v>
      </c>
      <c r="H69" s="92" t="s">
        <v>75</v>
      </c>
      <c r="I69" s="92" t="s">
        <v>75</v>
      </c>
      <c r="J69" s="92" t="s">
        <v>75</v>
      </c>
      <c r="K69" s="92" t="s">
        <v>75</v>
      </c>
      <c r="L69" s="92" t="s">
        <v>75</v>
      </c>
      <c r="M69" s="92" t="s">
        <v>75</v>
      </c>
      <c r="N69" s="92" t="s">
        <v>75</v>
      </c>
      <c r="O69" s="37">
        <v>68.7</v>
      </c>
      <c r="P69" s="85">
        <v>70.5</v>
      </c>
      <c r="Q69" s="85">
        <v>70.5</v>
      </c>
      <c r="R69" s="85">
        <v>75.7</v>
      </c>
      <c r="S69" s="85">
        <v>77.099999999999994</v>
      </c>
      <c r="T69" s="85">
        <v>68.599999999999994</v>
      </c>
      <c r="U69" s="85">
        <v>79.400000000000006</v>
      </c>
      <c r="V69" s="120"/>
      <c r="W69" s="125"/>
      <c r="X69" s="125"/>
      <c r="Y69" s="119"/>
      <c r="Z69" s="126"/>
      <c r="AA69" s="126"/>
      <c r="AB69" s="45"/>
      <c r="AC69" s="46"/>
      <c r="AD69" s="107"/>
    </row>
    <row r="70" spans="1:30" s="12" customFormat="1">
      <c r="A70" s="68"/>
      <c r="B70" s="68"/>
      <c r="C70" s="68"/>
      <c r="D70" s="49"/>
      <c r="E70" s="49" t="s">
        <v>164</v>
      </c>
      <c r="F70" s="91"/>
      <c r="G70" s="127" t="s">
        <v>75</v>
      </c>
      <c r="H70" s="127" t="s">
        <v>75</v>
      </c>
      <c r="I70" s="127" t="s">
        <v>75</v>
      </c>
      <c r="J70" s="127" t="s">
        <v>75</v>
      </c>
      <c r="K70" s="127" t="s">
        <v>75</v>
      </c>
      <c r="L70" s="127" t="s">
        <v>75</v>
      </c>
      <c r="M70" s="127" t="s">
        <v>75</v>
      </c>
      <c r="N70" s="127" t="s">
        <v>75</v>
      </c>
      <c r="O70" s="128">
        <v>8.6</v>
      </c>
      <c r="P70" s="37">
        <v>8.8000000000000007</v>
      </c>
      <c r="Q70" s="129" t="s">
        <v>75</v>
      </c>
      <c r="R70" s="129" t="s">
        <v>75</v>
      </c>
      <c r="S70" s="86"/>
      <c r="T70" s="43">
        <v>5</v>
      </c>
      <c r="U70" s="85">
        <v>6.8</v>
      </c>
      <c r="V70" s="66"/>
      <c r="W70" s="130"/>
      <c r="X70" s="130"/>
      <c r="Y70" s="14"/>
      <c r="Z70" s="46"/>
      <c r="AA70" s="46"/>
      <c r="AB70" s="46"/>
      <c r="AC70" s="131"/>
      <c r="AD70" s="107"/>
    </row>
    <row r="71" spans="1:30" s="12" customFormat="1">
      <c r="A71" s="68"/>
      <c r="B71" s="68"/>
      <c r="C71" s="68"/>
      <c r="D71" s="49"/>
      <c r="E71" s="78" t="s">
        <v>283</v>
      </c>
      <c r="F71" s="91"/>
      <c r="G71" s="84"/>
      <c r="H71" s="84"/>
      <c r="I71" s="84"/>
      <c r="J71" s="84"/>
      <c r="K71" s="32"/>
      <c r="L71" s="32"/>
      <c r="M71" s="32"/>
      <c r="N71" s="32"/>
      <c r="O71" s="84"/>
      <c r="P71" s="84"/>
      <c r="Q71" s="84"/>
      <c r="R71" s="84"/>
      <c r="S71" s="84"/>
      <c r="T71" s="84"/>
      <c r="U71" s="85"/>
      <c r="V71" s="66"/>
      <c r="W71" s="130"/>
      <c r="X71" s="130"/>
      <c r="Y71" s="255"/>
      <c r="Z71" s="46"/>
      <c r="AA71" s="46"/>
      <c r="AB71" s="46"/>
      <c r="AC71" s="131"/>
      <c r="AD71" s="107"/>
    </row>
    <row r="72" spans="1:30" s="12" customFormat="1">
      <c r="A72" s="68"/>
      <c r="B72" s="68"/>
      <c r="C72" s="68"/>
      <c r="D72" s="49"/>
      <c r="E72" s="49" t="s">
        <v>163</v>
      </c>
      <c r="F72" s="91"/>
      <c r="G72" s="84"/>
      <c r="H72" s="84"/>
      <c r="I72" s="84"/>
      <c r="J72" s="84"/>
      <c r="K72" s="32"/>
      <c r="L72" s="32"/>
      <c r="M72" s="32"/>
      <c r="N72" s="32"/>
      <c r="O72" s="84"/>
      <c r="P72" s="84"/>
      <c r="Q72" s="84"/>
      <c r="R72" s="84"/>
      <c r="S72" s="84">
        <v>67.7</v>
      </c>
      <c r="T72" s="84">
        <v>37.6</v>
      </c>
      <c r="U72" s="85">
        <v>41.8</v>
      </c>
      <c r="V72" s="66"/>
      <c r="W72" s="130"/>
      <c r="X72" s="130"/>
      <c r="Y72" s="255"/>
      <c r="Z72" s="46"/>
      <c r="AA72" s="46"/>
      <c r="AB72" s="46"/>
      <c r="AC72" s="131"/>
      <c r="AD72" s="107"/>
    </row>
    <row r="73" spans="1:30" s="12" customFormat="1">
      <c r="A73" s="68"/>
      <c r="B73" s="68"/>
      <c r="C73" s="68"/>
      <c r="D73" s="49"/>
      <c r="E73" s="49" t="s">
        <v>164</v>
      </c>
      <c r="F73" s="91"/>
      <c r="G73" s="84"/>
      <c r="H73" s="84"/>
      <c r="I73" s="84"/>
      <c r="J73" s="84"/>
      <c r="K73" s="32"/>
      <c r="L73" s="32"/>
      <c r="M73" s="32"/>
      <c r="N73" s="32"/>
      <c r="O73" s="84"/>
      <c r="P73" s="84"/>
      <c r="Q73" s="84"/>
      <c r="R73" s="84"/>
      <c r="S73" s="84"/>
      <c r="T73" s="84">
        <v>3</v>
      </c>
      <c r="U73" s="85">
        <v>22.8</v>
      </c>
      <c r="V73" s="66"/>
      <c r="W73" s="130"/>
      <c r="X73" s="130"/>
      <c r="Y73" s="255"/>
      <c r="Z73" s="46"/>
      <c r="AA73" s="46"/>
      <c r="AB73" s="46"/>
      <c r="AC73" s="131"/>
      <c r="AD73" s="107"/>
    </row>
    <row r="74" spans="1:30" s="12" customFormat="1">
      <c r="A74" s="68"/>
      <c r="B74" s="68"/>
      <c r="C74" s="68"/>
      <c r="D74" s="49"/>
      <c r="E74" s="78" t="s">
        <v>35</v>
      </c>
      <c r="F74" s="91"/>
      <c r="G74" s="127"/>
      <c r="H74" s="127"/>
      <c r="I74" s="127"/>
      <c r="J74" s="127"/>
      <c r="K74" s="127"/>
      <c r="L74" s="127"/>
      <c r="M74" s="127"/>
      <c r="N74" s="127"/>
      <c r="O74" s="128"/>
      <c r="P74" s="85"/>
      <c r="Q74" s="132"/>
      <c r="R74" s="85"/>
      <c r="S74" s="85"/>
      <c r="T74" s="85"/>
      <c r="U74" s="85"/>
      <c r="V74" s="66"/>
      <c r="W74" s="130"/>
      <c r="X74" s="130"/>
      <c r="Y74" s="14"/>
      <c r="Z74" s="46"/>
      <c r="AA74" s="46"/>
      <c r="AB74" s="46"/>
      <c r="AC74" s="131"/>
      <c r="AD74" s="107"/>
    </row>
    <row r="75" spans="1:30" s="12" customFormat="1">
      <c r="A75" s="68"/>
      <c r="B75" s="68"/>
      <c r="C75" s="68"/>
      <c r="D75" s="49"/>
      <c r="E75" s="53" t="s">
        <v>163</v>
      </c>
      <c r="F75" s="91"/>
      <c r="G75" s="92" t="s">
        <v>75</v>
      </c>
      <c r="H75" s="92" t="s">
        <v>75</v>
      </c>
      <c r="I75" s="92" t="s">
        <v>75</v>
      </c>
      <c r="J75" s="92" t="s">
        <v>75</v>
      </c>
      <c r="K75" s="92" t="s">
        <v>75</v>
      </c>
      <c r="L75" s="92" t="s">
        <v>75</v>
      </c>
      <c r="M75" s="92" t="s">
        <v>75</v>
      </c>
      <c r="N75" s="103" t="s">
        <v>75</v>
      </c>
      <c r="O75" s="133" t="s">
        <v>75</v>
      </c>
      <c r="P75" s="85">
        <v>72.099999999999994</v>
      </c>
      <c r="Q75" s="85">
        <v>72.099999999999994</v>
      </c>
      <c r="R75" s="85">
        <v>79.099999999999994</v>
      </c>
      <c r="S75" s="85">
        <v>100</v>
      </c>
      <c r="T75" s="85">
        <v>79</v>
      </c>
      <c r="U75" s="85">
        <v>100</v>
      </c>
      <c r="V75" s="66"/>
      <c r="W75" s="130"/>
      <c r="X75" s="130"/>
      <c r="Y75" s="14"/>
      <c r="Z75" s="46"/>
      <c r="AA75" s="46"/>
      <c r="AB75" s="46"/>
      <c r="AC75" s="131"/>
      <c r="AD75" s="107"/>
    </row>
    <row r="76" spans="1:30" s="12" customFormat="1">
      <c r="A76" s="68"/>
      <c r="B76" s="68"/>
      <c r="C76" s="68"/>
      <c r="D76" s="49"/>
      <c r="E76" s="53" t="s">
        <v>164</v>
      </c>
      <c r="F76" s="91"/>
      <c r="G76" s="127" t="s">
        <v>75</v>
      </c>
      <c r="H76" s="127" t="s">
        <v>75</v>
      </c>
      <c r="I76" s="127" t="s">
        <v>75</v>
      </c>
      <c r="J76" s="127" t="s">
        <v>75</v>
      </c>
      <c r="K76" s="127" t="s">
        <v>75</v>
      </c>
      <c r="L76" s="127" t="s">
        <v>75</v>
      </c>
      <c r="M76" s="127" t="s">
        <v>75</v>
      </c>
      <c r="N76" s="127" t="s">
        <v>75</v>
      </c>
      <c r="O76" s="134" t="s">
        <v>75</v>
      </c>
      <c r="P76" s="85">
        <v>14.7</v>
      </c>
      <c r="Q76" s="85"/>
      <c r="R76" s="85"/>
      <c r="S76" s="85"/>
      <c r="T76" s="85">
        <v>8.8000000000000007</v>
      </c>
      <c r="U76" s="85">
        <v>9.5</v>
      </c>
      <c r="V76" s="66"/>
      <c r="W76" s="130"/>
      <c r="X76" s="130"/>
      <c r="Y76" s="14"/>
      <c r="Z76" s="46"/>
      <c r="AA76" s="46"/>
      <c r="AB76" s="46"/>
      <c r="AC76" s="131"/>
      <c r="AD76" s="107"/>
    </row>
    <row r="77" spans="1:30" s="12" customFormat="1">
      <c r="A77" s="68"/>
      <c r="B77" s="68"/>
      <c r="C77" s="68"/>
      <c r="D77" s="49"/>
      <c r="E77" s="78" t="s">
        <v>65</v>
      </c>
      <c r="F77" s="91"/>
      <c r="G77" s="127"/>
      <c r="H77" s="127"/>
      <c r="I77" s="127"/>
      <c r="J77" s="127"/>
      <c r="K77" s="127"/>
      <c r="L77" s="127"/>
      <c r="M77" s="127"/>
      <c r="N77" s="127"/>
      <c r="O77" s="128"/>
      <c r="P77" s="85"/>
      <c r="Q77" s="85"/>
      <c r="R77" s="85"/>
      <c r="S77" s="85"/>
      <c r="T77" s="85"/>
      <c r="U77" s="85"/>
      <c r="V77" s="66"/>
      <c r="W77" s="130"/>
      <c r="X77" s="130"/>
      <c r="Y77" s="14"/>
      <c r="Z77" s="46"/>
      <c r="AA77" s="46"/>
      <c r="AB77" s="46"/>
      <c r="AC77" s="131"/>
      <c r="AD77" s="107"/>
    </row>
    <row r="78" spans="1:30" s="12" customFormat="1">
      <c r="A78" s="68"/>
      <c r="B78" s="68"/>
      <c r="C78" s="68"/>
      <c r="D78" s="49"/>
      <c r="E78" s="53" t="s">
        <v>163</v>
      </c>
      <c r="F78" s="91"/>
      <c r="G78" s="127"/>
      <c r="H78" s="127"/>
      <c r="I78" s="127"/>
      <c r="J78" s="127"/>
      <c r="K78" s="127"/>
      <c r="L78" s="127"/>
      <c r="M78" s="127"/>
      <c r="N78" s="127"/>
      <c r="O78" s="128"/>
      <c r="P78" s="85">
        <v>95.3</v>
      </c>
      <c r="Q78" s="85">
        <v>67.400000000000006</v>
      </c>
      <c r="R78" s="85">
        <v>95.6</v>
      </c>
      <c r="S78" s="85">
        <v>100</v>
      </c>
      <c r="T78" s="85">
        <v>92.8</v>
      </c>
      <c r="U78" s="85">
        <v>100</v>
      </c>
      <c r="V78" s="66"/>
      <c r="W78" s="130"/>
      <c r="X78" s="130"/>
      <c r="Y78" s="14"/>
      <c r="Z78" s="46"/>
      <c r="AA78" s="46"/>
      <c r="AB78" s="46"/>
      <c r="AC78" s="131"/>
      <c r="AD78" s="107"/>
    </row>
    <row r="79" spans="1:30" s="12" customFormat="1">
      <c r="A79" s="68"/>
      <c r="B79" s="68"/>
      <c r="C79" s="68"/>
      <c r="D79" s="49"/>
      <c r="E79" s="53" t="s">
        <v>164</v>
      </c>
      <c r="F79" s="91"/>
      <c r="G79" s="127"/>
      <c r="H79" s="127"/>
      <c r="I79" s="127"/>
      <c r="J79" s="127"/>
      <c r="K79" s="127"/>
      <c r="L79" s="127"/>
      <c r="M79" s="127"/>
      <c r="N79" s="127"/>
      <c r="O79" s="128"/>
      <c r="P79" s="85">
        <v>6.6</v>
      </c>
      <c r="Q79" s="85"/>
      <c r="R79" s="85"/>
      <c r="S79" s="85"/>
      <c r="T79" s="85">
        <v>0</v>
      </c>
      <c r="U79" s="85">
        <v>0</v>
      </c>
      <c r="V79" s="66"/>
      <c r="W79" s="130"/>
      <c r="X79" s="130"/>
      <c r="Y79" s="14"/>
      <c r="Z79" s="46"/>
      <c r="AA79" s="46"/>
      <c r="AB79" s="46"/>
      <c r="AC79" s="131"/>
      <c r="AD79" s="107"/>
    </row>
    <row r="80" spans="1:30" s="12" customFormat="1">
      <c r="A80" s="68"/>
      <c r="B80" s="68"/>
      <c r="C80" s="68"/>
      <c r="D80" s="49"/>
      <c r="E80" s="78" t="s">
        <v>54</v>
      </c>
      <c r="F80" s="91"/>
      <c r="G80" s="127"/>
      <c r="H80" s="127"/>
      <c r="I80" s="127"/>
      <c r="J80" s="127"/>
      <c r="K80" s="127"/>
      <c r="L80" s="127"/>
      <c r="M80" s="127"/>
      <c r="N80" s="127"/>
      <c r="O80" s="128"/>
      <c r="P80" s="87"/>
      <c r="Q80" s="87"/>
      <c r="R80" s="87"/>
      <c r="S80" s="87"/>
      <c r="T80" s="87"/>
      <c r="U80" s="85"/>
      <c r="V80" s="66"/>
      <c r="W80" s="130"/>
      <c r="X80" s="130"/>
      <c r="Y80" s="14"/>
      <c r="Z80" s="46"/>
      <c r="AA80" s="46"/>
      <c r="AB80" s="46"/>
      <c r="AC80" s="131"/>
      <c r="AD80" s="107"/>
    </row>
    <row r="81" spans="1:30" s="12" customFormat="1">
      <c r="A81" s="68"/>
      <c r="B81" s="68"/>
      <c r="C81" s="68"/>
      <c r="D81" s="49"/>
      <c r="E81" s="53" t="s">
        <v>163</v>
      </c>
      <c r="F81" s="91"/>
      <c r="G81" s="92" t="s">
        <v>75</v>
      </c>
      <c r="H81" s="92" t="s">
        <v>75</v>
      </c>
      <c r="I81" s="92" t="s">
        <v>75</v>
      </c>
      <c r="J81" s="92" t="s">
        <v>75</v>
      </c>
      <c r="K81" s="92" t="s">
        <v>75</v>
      </c>
      <c r="L81" s="92" t="s">
        <v>75</v>
      </c>
      <c r="M81" s="92" t="s">
        <v>75</v>
      </c>
      <c r="N81" s="103" t="s">
        <v>75</v>
      </c>
      <c r="O81" s="133" t="s">
        <v>75</v>
      </c>
      <c r="P81" s="85">
        <v>95.1</v>
      </c>
      <c r="Q81" s="85">
        <v>95.1</v>
      </c>
      <c r="R81" s="85">
        <v>55.9</v>
      </c>
      <c r="S81" s="85">
        <v>100</v>
      </c>
      <c r="T81" s="85">
        <v>72</v>
      </c>
      <c r="U81" s="85">
        <v>76.599999999999994</v>
      </c>
      <c r="V81" s="66"/>
      <c r="W81" s="130"/>
      <c r="X81" s="130"/>
      <c r="Y81" s="14"/>
      <c r="Z81" s="46"/>
      <c r="AA81" s="46"/>
      <c r="AB81" s="46"/>
      <c r="AC81" s="131"/>
      <c r="AD81" s="107"/>
    </row>
    <row r="82" spans="1:30" s="12" customFormat="1">
      <c r="A82" s="68"/>
      <c r="B82" s="68"/>
      <c r="C82" s="68"/>
      <c r="D82" s="49"/>
      <c r="E82" s="53" t="s">
        <v>164</v>
      </c>
      <c r="F82" s="91"/>
      <c r="G82" s="127" t="s">
        <v>75</v>
      </c>
      <c r="H82" s="127" t="s">
        <v>75</v>
      </c>
      <c r="I82" s="127" t="s">
        <v>75</v>
      </c>
      <c r="J82" s="127" t="s">
        <v>75</v>
      </c>
      <c r="K82" s="127" t="s">
        <v>75</v>
      </c>
      <c r="L82" s="127" t="s">
        <v>75</v>
      </c>
      <c r="M82" s="127" t="s">
        <v>75</v>
      </c>
      <c r="N82" s="127" t="s">
        <v>75</v>
      </c>
      <c r="O82" s="134" t="s">
        <v>75</v>
      </c>
      <c r="P82" s="85">
        <v>6.3</v>
      </c>
      <c r="Q82" s="85"/>
      <c r="R82" s="85"/>
      <c r="S82" s="85"/>
      <c r="T82" s="85">
        <v>3</v>
      </c>
      <c r="U82" s="85">
        <v>6.5</v>
      </c>
      <c r="V82" s="66"/>
      <c r="W82" s="130"/>
      <c r="X82" s="130"/>
      <c r="Y82" s="14"/>
      <c r="Z82" s="46"/>
      <c r="AA82" s="46"/>
      <c r="AB82" s="46"/>
      <c r="AC82" s="131"/>
      <c r="AD82" s="107"/>
    </row>
    <row r="83" spans="1:30" s="12" customFormat="1">
      <c r="A83" s="68"/>
      <c r="B83" s="68"/>
      <c r="C83" s="68"/>
      <c r="D83" s="49"/>
      <c r="E83" s="78" t="s">
        <v>60</v>
      </c>
      <c r="F83" s="91"/>
      <c r="G83" s="127"/>
      <c r="H83" s="127"/>
      <c r="I83" s="127"/>
      <c r="J83" s="127"/>
      <c r="K83" s="127"/>
      <c r="L83" s="127"/>
      <c r="M83" s="127"/>
      <c r="N83" s="127"/>
      <c r="O83" s="128"/>
      <c r="P83" s="87"/>
      <c r="Q83" s="87"/>
      <c r="R83" s="87"/>
      <c r="S83" s="87"/>
      <c r="T83" s="87"/>
      <c r="U83" s="85"/>
      <c r="V83" s="66"/>
      <c r="W83" s="130"/>
      <c r="X83" s="130"/>
      <c r="Y83" s="14"/>
      <c r="Z83" s="46"/>
      <c r="AA83" s="46"/>
      <c r="AB83" s="46"/>
      <c r="AC83" s="131"/>
      <c r="AD83" s="107"/>
    </row>
    <row r="84" spans="1:30" s="12" customFormat="1">
      <c r="A84" s="68"/>
      <c r="B84" s="68"/>
      <c r="C84" s="68"/>
      <c r="D84" s="49"/>
      <c r="E84" s="53" t="s">
        <v>163</v>
      </c>
      <c r="F84" s="91"/>
      <c r="G84" s="92" t="s">
        <v>75</v>
      </c>
      <c r="H84" s="92" t="s">
        <v>75</v>
      </c>
      <c r="I84" s="92" t="s">
        <v>75</v>
      </c>
      <c r="J84" s="92" t="s">
        <v>75</v>
      </c>
      <c r="K84" s="92" t="s">
        <v>75</v>
      </c>
      <c r="L84" s="92" t="s">
        <v>75</v>
      </c>
      <c r="M84" s="92" t="s">
        <v>75</v>
      </c>
      <c r="N84" s="103" t="s">
        <v>75</v>
      </c>
      <c r="O84" s="133" t="s">
        <v>75</v>
      </c>
      <c r="P84" s="85">
        <v>37.200000000000003</v>
      </c>
      <c r="Q84" s="85">
        <v>37.200000000000003</v>
      </c>
      <c r="R84" s="85">
        <v>54.1</v>
      </c>
      <c r="S84" s="85">
        <v>65.900000000000006</v>
      </c>
      <c r="T84" s="85">
        <v>66.8</v>
      </c>
      <c r="U84" s="85">
        <v>66.8</v>
      </c>
      <c r="V84" s="66"/>
      <c r="W84" s="130"/>
      <c r="X84" s="130"/>
      <c r="Y84" s="14"/>
      <c r="Z84" s="46"/>
      <c r="AA84" s="46"/>
      <c r="AB84" s="46"/>
      <c r="AC84" s="131"/>
      <c r="AD84" s="107"/>
    </row>
    <row r="85" spans="1:30" s="12" customFormat="1">
      <c r="A85" s="68"/>
      <c r="B85" s="68"/>
      <c r="C85" s="68"/>
      <c r="D85" s="49"/>
      <c r="E85" s="53" t="s">
        <v>164</v>
      </c>
      <c r="F85" s="91"/>
      <c r="G85" s="127" t="s">
        <v>75</v>
      </c>
      <c r="H85" s="127" t="s">
        <v>75</v>
      </c>
      <c r="I85" s="127" t="s">
        <v>75</v>
      </c>
      <c r="J85" s="127" t="s">
        <v>75</v>
      </c>
      <c r="K85" s="127" t="s">
        <v>75</v>
      </c>
      <c r="L85" s="127" t="s">
        <v>75</v>
      </c>
      <c r="M85" s="127" t="s">
        <v>75</v>
      </c>
      <c r="N85" s="127" t="s">
        <v>75</v>
      </c>
      <c r="O85" s="134" t="s">
        <v>75</v>
      </c>
      <c r="P85" s="85">
        <v>9.5</v>
      </c>
      <c r="Q85" s="85"/>
      <c r="R85" s="85"/>
      <c r="S85" s="85"/>
      <c r="T85" s="85">
        <v>0</v>
      </c>
      <c r="U85" s="85">
        <v>0</v>
      </c>
      <c r="V85" s="66"/>
      <c r="W85" s="130"/>
      <c r="X85" s="130"/>
      <c r="Y85" s="14"/>
      <c r="Z85" s="46"/>
      <c r="AA85" s="46"/>
      <c r="AB85" s="46"/>
      <c r="AC85" s="131"/>
      <c r="AD85" s="107"/>
    </row>
    <row r="86" spans="1:30" s="12" customFormat="1">
      <c r="A86" s="68"/>
      <c r="B86" s="68"/>
      <c r="C86" s="68"/>
      <c r="D86" s="49"/>
      <c r="E86" s="78" t="s">
        <v>39</v>
      </c>
      <c r="F86" s="91"/>
      <c r="G86" s="127"/>
      <c r="H86" s="127"/>
      <c r="I86" s="127"/>
      <c r="J86" s="127"/>
      <c r="K86" s="127"/>
      <c r="L86" s="127"/>
      <c r="M86" s="127"/>
      <c r="N86" s="127"/>
      <c r="O86" s="128"/>
      <c r="P86" s="88"/>
      <c r="Q86" s="88"/>
      <c r="R86" s="88"/>
      <c r="S86" s="88"/>
      <c r="T86" s="88"/>
      <c r="U86" s="85"/>
      <c r="V86" s="66"/>
      <c r="W86" s="130"/>
      <c r="X86" s="130"/>
      <c r="Y86" s="14"/>
      <c r="Z86" s="46"/>
      <c r="AA86" s="46"/>
      <c r="AB86" s="46"/>
      <c r="AC86" s="131"/>
      <c r="AD86" s="107"/>
    </row>
    <row r="87" spans="1:30" s="12" customFormat="1">
      <c r="A87" s="68"/>
      <c r="B87" s="68"/>
      <c r="C87" s="68"/>
      <c r="D87" s="49"/>
      <c r="E87" s="53" t="s">
        <v>163</v>
      </c>
      <c r="F87" s="91"/>
      <c r="G87" s="92" t="s">
        <v>75</v>
      </c>
      <c r="H87" s="92" t="s">
        <v>75</v>
      </c>
      <c r="I87" s="92" t="s">
        <v>75</v>
      </c>
      <c r="J87" s="92" t="s">
        <v>75</v>
      </c>
      <c r="K87" s="92" t="s">
        <v>75</v>
      </c>
      <c r="L87" s="92" t="s">
        <v>75</v>
      </c>
      <c r="M87" s="92" t="s">
        <v>75</v>
      </c>
      <c r="N87" s="103" t="s">
        <v>75</v>
      </c>
      <c r="O87" s="133" t="s">
        <v>75</v>
      </c>
      <c r="P87" s="89">
        <v>91.2</v>
      </c>
      <c r="Q87" s="89">
        <v>91.2</v>
      </c>
      <c r="R87" s="89">
        <v>91.2</v>
      </c>
      <c r="S87" s="89">
        <v>91.5</v>
      </c>
      <c r="T87" s="89">
        <v>94.7</v>
      </c>
      <c r="U87" s="85">
        <v>98</v>
      </c>
      <c r="V87" s="66"/>
      <c r="W87" s="130"/>
      <c r="X87" s="130"/>
      <c r="Y87" s="14"/>
      <c r="Z87" s="46"/>
      <c r="AA87" s="46"/>
      <c r="AB87" s="46"/>
      <c r="AC87" s="131"/>
      <c r="AD87" s="107"/>
    </row>
    <row r="88" spans="1:30" s="12" customFormat="1">
      <c r="A88" s="68"/>
      <c r="B88" s="68"/>
      <c r="C88" s="68"/>
      <c r="D88" s="49"/>
      <c r="E88" s="53" t="s">
        <v>164</v>
      </c>
      <c r="F88" s="91"/>
      <c r="G88" s="92" t="s">
        <v>75</v>
      </c>
      <c r="H88" s="92" t="s">
        <v>75</v>
      </c>
      <c r="I88" s="92" t="s">
        <v>75</v>
      </c>
      <c r="J88" s="92" t="s">
        <v>75</v>
      </c>
      <c r="K88" s="92" t="s">
        <v>75</v>
      </c>
      <c r="L88" s="92" t="s">
        <v>75</v>
      </c>
      <c r="M88" s="92" t="s">
        <v>75</v>
      </c>
      <c r="N88" s="92" t="s">
        <v>75</v>
      </c>
      <c r="O88" s="129" t="s">
        <v>75</v>
      </c>
      <c r="P88" s="89">
        <v>0</v>
      </c>
      <c r="Q88" s="89"/>
      <c r="R88" s="89"/>
      <c r="S88" s="89"/>
      <c r="T88" s="89">
        <v>0</v>
      </c>
      <c r="U88" s="85">
        <v>0</v>
      </c>
      <c r="V88" s="66"/>
      <c r="W88" s="130"/>
      <c r="X88" s="130"/>
      <c r="Y88" s="14"/>
      <c r="Z88" s="46"/>
      <c r="AA88" s="46"/>
      <c r="AB88" s="46"/>
      <c r="AC88" s="131"/>
      <c r="AD88" s="107"/>
    </row>
    <row r="89" spans="1:30" s="11" customFormat="1">
      <c r="A89" s="38"/>
      <c r="B89" s="38"/>
      <c r="C89" s="38"/>
      <c r="D89" s="49"/>
      <c r="E89" s="78" t="s">
        <v>56</v>
      </c>
      <c r="F89" s="91"/>
      <c r="G89" s="92"/>
      <c r="H89" s="92"/>
      <c r="I89" s="92"/>
      <c r="J89" s="92"/>
      <c r="K89" s="92"/>
      <c r="L89" s="92"/>
      <c r="M89" s="92"/>
      <c r="N89" s="92"/>
      <c r="O89" s="37"/>
      <c r="P89" s="89"/>
      <c r="Q89" s="89"/>
      <c r="R89" s="89"/>
      <c r="S89" s="89"/>
      <c r="T89" s="89"/>
      <c r="U89" s="85"/>
      <c r="V89" s="66"/>
      <c r="W89" s="130"/>
      <c r="X89" s="130"/>
      <c r="Y89" s="14"/>
      <c r="Z89" s="46"/>
      <c r="AA89" s="46"/>
      <c r="AB89" s="46"/>
      <c r="AC89" s="46"/>
      <c r="AD89" s="46"/>
    </row>
    <row r="90" spans="1:30" s="11" customFormat="1">
      <c r="A90" s="38"/>
      <c r="B90" s="38"/>
      <c r="C90" s="38"/>
      <c r="D90" s="49"/>
      <c r="E90" s="53" t="s">
        <v>163</v>
      </c>
      <c r="F90" s="91"/>
      <c r="G90" s="92" t="s">
        <v>75</v>
      </c>
      <c r="H90" s="92" t="s">
        <v>75</v>
      </c>
      <c r="I90" s="92" t="s">
        <v>75</v>
      </c>
      <c r="J90" s="92" t="s">
        <v>75</v>
      </c>
      <c r="K90" s="92" t="s">
        <v>75</v>
      </c>
      <c r="L90" s="92" t="s">
        <v>75</v>
      </c>
      <c r="M90" s="92" t="s">
        <v>75</v>
      </c>
      <c r="N90" s="103" t="s">
        <v>75</v>
      </c>
      <c r="O90" s="133" t="s">
        <v>75</v>
      </c>
      <c r="P90" s="89">
        <v>0</v>
      </c>
      <c r="Q90" s="89">
        <v>0</v>
      </c>
      <c r="R90" s="89">
        <v>0</v>
      </c>
      <c r="S90" s="89">
        <v>0</v>
      </c>
      <c r="T90" s="89">
        <v>0</v>
      </c>
      <c r="U90" s="85">
        <v>0</v>
      </c>
      <c r="V90" s="66"/>
      <c r="W90" s="130"/>
      <c r="X90" s="130"/>
      <c r="Y90" s="14"/>
      <c r="Z90" s="46"/>
      <c r="AA90" s="46"/>
      <c r="AB90" s="46"/>
      <c r="AC90" s="46"/>
      <c r="AD90" s="46"/>
    </row>
    <row r="91" spans="1:30" s="11" customFormat="1">
      <c r="A91" s="38"/>
      <c r="B91" s="38"/>
      <c r="C91" s="38"/>
      <c r="D91" s="49"/>
      <c r="E91" s="53" t="s">
        <v>164</v>
      </c>
      <c r="F91" s="91"/>
      <c r="G91" s="92" t="s">
        <v>75</v>
      </c>
      <c r="H91" s="92" t="s">
        <v>75</v>
      </c>
      <c r="I91" s="92" t="s">
        <v>75</v>
      </c>
      <c r="J91" s="92" t="s">
        <v>75</v>
      </c>
      <c r="K91" s="92" t="s">
        <v>75</v>
      </c>
      <c r="L91" s="92" t="s">
        <v>75</v>
      </c>
      <c r="M91" s="92" t="s">
        <v>75</v>
      </c>
      <c r="N91" s="92" t="s">
        <v>75</v>
      </c>
      <c r="O91" s="129" t="s">
        <v>75</v>
      </c>
      <c r="P91" s="89">
        <v>0</v>
      </c>
      <c r="Q91" s="89">
        <v>0</v>
      </c>
      <c r="R91" s="89"/>
      <c r="S91" s="89"/>
      <c r="T91" s="89">
        <v>0</v>
      </c>
      <c r="U91" s="85">
        <v>0</v>
      </c>
      <c r="V91" s="66"/>
      <c r="W91" s="130"/>
      <c r="X91" s="130"/>
      <c r="Y91" s="14"/>
      <c r="Z91" s="46"/>
      <c r="AA91" s="46"/>
      <c r="AB91" s="46"/>
      <c r="AC91" s="46"/>
      <c r="AD91" s="46"/>
    </row>
    <row r="92" spans="1:30" s="11" customFormat="1">
      <c r="A92" s="38"/>
      <c r="B92" s="38"/>
      <c r="C92" s="38"/>
      <c r="D92" s="49"/>
      <c r="E92" s="78" t="s">
        <v>349</v>
      </c>
      <c r="F92" s="91"/>
      <c r="G92" s="84"/>
      <c r="H92" s="84"/>
      <c r="I92" s="84"/>
      <c r="J92" s="84"/>
      <c r="K92" s="32"/>
      <c r="L92" s="32"/>
      <c r="M92" s="32"/>
      <c r="N92" s="32"/>
      <c r="O92" s="84"/>
      <c r="P92" s="84"/>
      <c r="Q92" s="84"/>
      <c r="R92" s="84"/>
      <c r="S92" s="84"/>
      <c r="T92" s="84"/>
      <c r="U92" s="85"/>
      <c r="V92" s="66"/>
      <c r="W92" s="130"/>
      <c r="X92" s="130"/>
      <c r="Y92" s="255"/>
      <c r="Z92" s="46"/>
      <c r="AA92" s="46"/>
      <c r="AB92" s="46"/>
      <c r="AC92" s="46"/>
      <c r="AD92" s="46"/>
    </row>
    <row r="93" spans="1:30" s="11" customFormat="1">
      <c r="A93" s="38"/>
      <c r="B93" s="38"/>
      <c r="C93" s="38"/>
      <c r="D93" s="49"/>
      <c r="E93" s="49" t="s">
        <v>163</v>
      </c>
      <c r="F93" s="91"/>
      <c r="G93" s="84"/>
      <c r="H93" s="84"/>
      <c r="I93" s="84"/>
      <c r="J93" s="84"/>
      <c r="K93" s="32"/>
      <c r="L93" s="32"/>
      <c r="M93" s="32"/>
      <c r="N93" s="32"/>
      <c r="O93" s="84"/>
      <c r="P93" s="84"/>
      <c r="Q93" s="84"/>
      <c r="R93" s="84"/>
      <c r="S93" s="84">
        <v>58</v>
      </c>
      <c r="T93" s="84">
        <v>98.3</v>
      </c>
      <c r="U93" s="85">
        <v>100</v>
      </c>
      <c r="V93" s="66"/>
      <c r="W93" s="130"/>
      <c r="X93" s="130"/>
      <c r="Y93" s="255"/>
      <c r="Z93" s="46"/>
      <c r="AA93" s="46"/>
      <c r="AB93" s="46"/>
      <c r="AC93" s="46"/>
      <c r="AD93" s="46"/>
    </row>
    <row r="94" spans="1:30" s="11" customFormat="1">
      <c r="A94" s="38"/>
      <c r="B94" s="38"/>
      <c r="C94" s="38"/>
      <c r="D94" s="49"/>
      <c r="E94" s="49" t="s">
        <v>164</v>
      </c>
      <c r="F94" s="91"/>
      <c r="G94" s="84"/>
      <c r="H94" s="84"/>
      <c r="I94" s="84"/>
      <c r="J94" s="84"/>
      <c r="K94" s="32"/>
      <c r="L94" s="32"/>
      <c r="M94" s="32"/>
      <c r="N94" s="32"/>
      <c r="O94" s="84"/>
      <c r="P94" s="84"/>
      <c r="Q94" s="84"/>
      <c r="R94" s="84"/>
      <c r="S94" s="84"/>
      <c r="T94" s="84">
        <v>0</v>
      </c>
      <c r="U94" s="85">
        <v>0</v>
      </c>
      <c r="V94" s="66"/>
      <c r="W94" s="130"/>
      <c r="X94" s="130"/>
      <c r="Y94" s="255"/>
      <c r="Z94" s="46"/>
      <c r="AA94" s="46"/>
      <c r="AB94" s="46"/>
      <c r="AC94" s="46"/>
      <c r="AD94" s="46"/>
    </row>
    <row r="95" spans="1:30" s="11" customFormat="1">
      <c r="A95" s="38"/>
      <c r="B95" s="38"/>
      <c r="C95" s="38"/>
      <c r="D95" s="49"/>
      <c r="E95" s="78" t="s">
        <v>61</v>
      </c>
      <c r="F95" s="91"/>
      <c r="G95" s="92"/>
      <c r="H95" s="92"/>
      <c r="I95" s="92"/>
      <c r="J95" s="92"/>
      <c r="K95" s="92"/>
      <c r="L95" s="92"/>
      <c r="M95" s="92"/>
      <c r="N95" s="92"/>
      <c r="O95" s="37"/>
      <c r="P95" s="90"/>
      <c r="Q95" s="90"/>
      <c r="R95" s="90"/>
      <c r="S95" s="90"/>
      <c r="T95" s="90"/>
      <c r="U95" s="85"/>
      <c r="V95" s="66"/>
      <c r="W95" s="130"/>
      <c r="X95" s="130"/>
      <c r="Y95" s="14"/>
      <c r="Z95" s="46"/>
      <c r="AA95" s="46"/>
      <c r="AB95" s="46"/>
      <c r="AC95" s="46"/>
      <c r="AD95" s="46"/>
    </row>
    <row r="96" spans="1:30" s="11" customFormat="1">
      <c r="A96" s="38"/>
      <c r="B96" s="38"/>
      <c r="C96" s="38"/>
      <c r="D96" s="49"/>
      <c r="E96" s="53" t="s">
        <v>163</v>
      </c>
      <c r="F96" s="91"/>
      <c r="G96" s="92" t="s">
        <v>75</v>
      </c>
      <c r="H96" s="92" t="s">
        <v>75</v>
      </c>
      <c r="I96" s="92" t="s">
        <v>75</v>
      </c>
      <c r="J96" s="92" t="s">
        <v>75</v>
      </c>
      <c r="K96" s="92" t="s">
        <v>75</v>
      </c>
      <c r="L96" s="92" t="s">
        <v>75</v>
      </c>
      <c r="M96" s="92" t="s">
        <v>75</v>
      </c>
      <c r="N96" s="103" t="s">
        <v>75</v>
      </c>
      <c r="O96" s="133" t="s">
        <v>75</v>
      </c>
      <c r="P96" s="89">
        <v>66</v>
      </c>
      <c r="Q96" s="89">
        <v>66</v>
      </c>
      <c r="R96" s="89">
        <v>72.900000000000006</v>
      </c>
      <c r="S96" s="89">
        <v>74.2</v>
      </c>
      <c r="T96" s="89">
        <v>71</v>
      </c>
      <c r="U96" s="85">
        <v>74.599999999999994</v>
      </c>
      <c r="V96" s="66"/>
      <c r="W96" s="130"/>
      <c r="X96" s="130"/>
      <c r="Y96" s="14"/>
      <c r="Z96" s="46"/>
      <c r="AA96" s="46"/>
      <c r="AB96" s="46"/>
      <c r="AC96" s="46"/>
      <c r="AD96" s="46"/>
    </row>
    <row r="97" spans="1:30" s="11" customFormat="1">
      <c r="A97" s="38"/>
      <c r="B97" s="38"/>
      <c r="C97" s="38"/>
      <c r="D97" s="49"/>
      <c r="E97" s="53" t="s">
        <v>164</v>
      </c>
      <c r="F97" s="91"/>
      <c r="G97" s="92" t="s">
        <v>75</v>
      </c>
      <c r="H97" s="92" t="s">
        <v>75</v>
      </c>
      <c r="I97" s="92" t="s">
        <v>75</v>
      </c>
      <c r="J97" s="92" t="s">
        <v>75</v>
      </c>
      <c r="K97" s="92" t="s">
        <v>75</v>
      </c>
      <c r="L97" s="92" t="s">
        <v>75</v>
      </c>
      <c r="M97" s="92" t="s">
        <v>75</v>
      </c>
      <c r="N97" s="92" t="s">
        <v>75</v>
      </c>
      <c r="O97" s="129" t="s">
        <v>75</v>
      </c>
      <c r="P97" s="89">
        <v>20.9</v>
      </c>
      <c r="Q97" s="89"/>
      <c r="R97" s="89"/>
      <c r="S97" s="89"/>
      <c r="T97" s="89">
        <v>20.6</v>
      </c>
      <c r="U97" s="85">
        <v>24.5</v>
      </c>
      <c r="V97" s="66"/>
      <c r="W97" s="130"/>
      <c r="X97" s="130"/>
      <c r="Y97" s="14"/>
      <c r="Z97" s="46"/>
      <c r="AA97" s="46"/>
      <c r="AB97" s="46"/>
      <c r="AC97" s="46"/>
      <c r="AD97" s="46"/>
    </row>
    <row r="98" spans="1:30" s="11" customFormat="1">
      <c r="A98" s="38"/>
      <c r="B98" s="38"/>
      <c r="C98" s="38"/>
      <c r="D98" s="49"/>
      <c r="E98" s="78" t="s">
        <v>66</v>
      </c>
      <c r="F98" s="91"/>
      <c r="G98" s="92"/>
      <c r="H98" s="92"/>
      <c r="I98" s="92"/>
      <c r="J98" s="92"/>
      <c r="K98" s="92"/>
      <c r="L98" s="92"/>
      <c r="M98" s="92"/>
      <c r="N98" s="92"/>
      <c r="O98" s="37"/>
      <c r="P98" s="89"/>
      <c r="Q98" s="89"/>
      <c r="R98" s="89"/>
      <c r="S98" s="89"/>
      <c r="T98" s="89"/>
      <c r="U98" s="85"/>
      <c r="V98" s="66"/>
      <c r="W98" s="130"/>
      <c r="X98" s="130"/>
      <c r="Y98" s="14"/>
      <c r="Z98" s="46"/>
      <c r="AA98" s="46"/>
      <c r="AB98" s="46"/>
      <c r="AC98" s="46"/>
      <c r="AD98" s="46"/>
    </row>
    <row r="99" spans="1:30" s="11" customFormat="1">
      <c r="A99" s="38"/>
      <c r="B99" s="38"/>
      <c r="C99" s="38"/>
      <c r="D99" s="49"/>
      <c r="E99" s="53" t="s">
        <v>163</v>
      </c>
      <c r="F99" s="91"/>
      <c r="G99" s="92" t="s">
        <v>75</v>
      </c>
      <c r="H99" s="92" t="s">
        <v>75</v>
      </c>
      <c r="I99" s="92" t="s">
        <v>75</v>
      </c>
      <c r="J99" s="92" t="s">
        <v>75</v>
      </c>
      <c r="K99" s="92" t="s">
        <v>75</v>
      </c>
      <c r="L99" s="92" t="s">
        <v>75</v>
      </c>
      <c r="M99" s="92" t="s">
        <v>75</v>
      </c>
      <c r="N99" s="103" t="s">
        <v>75</v>
      </c>
      <c r="O99" s="133" t="s">
        <v>75</v>
      </c>
      <c r="P99" s="89">
        <v>100</v>
      </c>
      <c r="Q99" s="89">
        <v>100</v>
      </c>
      <c r="R99" s="89">
        <v>94.8</v>
      </c>
      <c r="S99" s="89">
        <v>0</v>
      </c>
      <c r="T99" s="89">
        <v>37.200000000000003</v>
      </c>
      <c r="U99" s="85">
        <v>38.1</v>
      </c>
      <c r="V99" s="66"/>
      <c r="W99" s="130"/>
      <c r="X99" s="130"/>
      <c r="Y99" s="14"/>
      <c r="Z99" s="46"/>
      <c r="AA99" s="46"/>
      <c r="AB99" s="46"/>
      <c r="AC99" s="46"/>
      <c r="AD99" s="46"/>
    </row>
    <row r="100" spans="1:30" s="11" customFormat="1">
      <c r="A100" s="38"/>
      <c r="B100" s="38"/>
      <c r="C100" s="38"/>
      <c r="D100" s="49"/>
      <c r="E100" s="53" t="s">
        <v>164</v>
      </c>
      <c r="F100" s="91"/>
      <c r="G100" s="92" t="s">
        <v>75</v>
      </c>
      <c r="H100" s="92" t="s">
        <v>75</v>
      </c>
      <c r="I100" s="92" t="s">
        <v>75</v>
      </c>
      <c r="J100" s="92" t="s">
        <v>75</v>
      </c>
      <c r="K100" s="92" t="s">
        <v>75</v>
      </c>
      <c r="L100" s="92" t="s">
        <v>75</v>
      </c>
      <c r="M100" s="92" t="s">
        <v>75</v>
      </c>
      <c r="N100" s="92" t="s">
        <v>75</v>
      </c>
      <c r="O100" s="129" t="s">
        <v>75</v>
      </c>
      <c r="P100" s="89">
        <v>17.100000000000001</v>
      </c>
      <c r="Q100" s="89" t="s">
        <v>351</v>
      </c>
      <c r="R100" s="89" t="s">
        <v>351</v>
      </c>
      <c r="S100" s="89" t="s">
        <v>351</v>
      </c>
      <c r="T100" s="89">
        <v>8.6999999999999993</v>
      </c>
      <c r="U100" s="85">
        <v>9</v>
      </c>
      <c r="V100" s="66"/>
      <c r="W100" s="130"/>
      <c r="X100" s="130"/>
      <c r="Y100" s="14"/>
      <c r="Z100" s="46"/>
      <c r="AA100" s="46"/>
      <c r="AB100" s="46"/>
      <c r="AC100" s="46"/>
      <c r="AD100" s="46"/>
    </row>
    <row r="101" spans="1:30" s="11" customFormat="1">
      <c r="A101" s="38"/>
      <c r="B101" s="38"/>
      <c r="C101" s="38"/>
      <c r="D101" s="49"/>
      <c r="E101" s="78" t="s">
        <v>57</v>
      </c>
      <c r="F101" s="91"/>
      <c r="G101" s="92"/>
      <c r="H101" s="92"/>
      <c r="I101" s="92"/>
      <c r="J101" s="92"/>
      <c r="K101" s="92"/>
      <c r="L101" s="92"/>
      <c r="M101" s="92"/>
      <c r="N101" s="92"/>
      <c r="O101" s="37"/>
      <c r="P101" s="89"/>
      <c r="Q101" s="89"/>
      <c r="R101" s="89"/>
      <c r="S101" s="89"/>
      <c r="T101" s="89"/>
      <c r="U101" s="85"/>
      <c r="V101" s="66"/>
      <c r="W101" s="130"/>
      <c r="X101" s="130"/>
      <c r="Y101" s="14"/>
      <c r="Z101" s="46"/>
      <c r="AA101" s="46"/>
      <c r="AB101" s="46"/>
      <c r="AC101" s="46"/>
      <c r="AD101" s="46"/>
    </row>
    <row r="102" spans="1:30" s="11" customFormat="1">
      <c r="A102" s="38"/>
      <c r="B102" s="38"/>
      <c r="C102" s="38"/>
      <c r="D102" s="49"/>
      <c r="E102" s="53" t="s">
        <v>163</v>
      </c>
      <c r="F102" s="91"/>
      <c r="G102" s="92" t="s">
        <v>75</v>
      </c>
      <c r="H102" s="92" t="s">
        <v>75</v>
      </c>
      <c r="I102" s="92" t="s">
        <v>75</v>
      </c>
      <c r="J102" s="92" t="s">
        <v>75</v>
      </c>
      <c r="K102" s="92" t="s">
        <v>75</v>
      </c>
      <c r="L102" s="92" t="s">
        <v>75</v>
      </c>
      <c r="M102" s="92" t="s">
        <v>75</v>
      </c>
      <c r="N102" s="103" t="s">
        <v>75</v>
      </c>
      <c r="O102" s="133" t="s">
        <v>75</v>
      </c>
      <c r="P102" s="89">
        <v>48.9</v>
      </c>
      <c r="Q102" s="89">
        <v>48.9</v>
      </c>
      <c r="R102" s="89">
        <v>55</v>
      </c>
      <c r="S102" s="89">
        <v>57</v>
      </c>
      <c r="T102" s="89">
        <v>40</v>
      </c>
      <c r="U102" s="85">
        <v>58</v>
      </c>
      <c r="V102" s="66"/>
      <c r="W102" s="130"/>
      <c r="X102" s="130"/>
      <c r="Y102" s="14"/>
      <c r="Z102" s="46"/>
      <c r="AA102" s="46"/>
      <c r="AB102" s="46"/>
      <c r="AC102" s="46"/>
      <c r="AD102" s="46"/>
    </row>
    <row r="103" spans="1:30" s="11" customFormat="1">
      <c r="A103" s="38"/>
      <c r="B103" s="38"/>
      <c r="C103" s="38"/>
      <c r="D103" s="49"/>
      <c r="E103" s="53" t="s">
        <v>164</v>
      </c>
      <c r="F103" s="91"/>
      <c r="G103" s="92" t="s">
        <v>75</v>
      </c>
      <c r="H103" s="92" t="s">
        <v>75</v>
      </c>
      <c r="I103" s="92" t="s">
        <v>75</v>
      </c>
      <c r="J103" s="92" t="s">
        <v>75</v>
      </c>
      <c r="K103" s="92" t="s">
        <v>75</v>
      </c>
      <c r="L103" s="92" t="s">
        <v>75</v>
      </c>
      <c r="M103" s="92" t="s">
        <v>75</v>
      </c>
      <c r="N103" s="92" t="s">
        <v>75</v>
      </c>
      <c r="O103" s="129" t="s">
        <v>75</v>
      </c>
      <c r="P103" s="89">
        <v>0.4</v>
      </c>
      <c r="Q103" s="89" t="s">
        <v>351</v>
      </c>
      <c r="R103" s="89" t="s">
        <v>351</v>
      </c>
      <c r="S103" s="89" t="s">
        <v>351</v>
      </c>
      <c r="T103" s="89">
        <v>1.2</v>
      </c>
      <c r="U103" s="85">
        <v>1.2</v>
      </c>
      <c r="V103" s="66"/>
      <c r="W103" s="130"/>
      <c r="X103" s="130"/>
      <c r="Y103" s="14"/>
      <c r="Z103" s="46"/>
      <c r="AA103" s="46"/>
      <c r="AB103" s="46"/>
      <c r="AC103" s="46"/>
      <c r="AD103" s="46"/>
    </row>
    <row r="104" spans="1:30" s="11" customFormat="1">
      <c r="A104" s="38"/>
      <c r="B104" s="38"/>
      <c r="C104" s="38"/>
      <c r="D104" s="49"/>
      <c r="E104" s="78" t="s">
        <v>62</v>
      </c>
      <c r="F104" s="91"/>
      <c r="G104" s="92"/>
      <c r="H104" s="92"/>
      <c r="I104" s="92"/>
      <c r="J104" s="92"/>
      <c r="K104" s="92"/>
      <c r="L104" s="92"/>
      <c r="M104" s="92"/>
      <c r="N104" s="92"/>
      <c r="O104" s="37"/>
      <c r="P104" s="89"/>
      <c r="Q104" s="89"/>
      <c r="R104" s="89"/>
      <c r="S104" s="89"/>
      <c r="T104" s="89"/>
      <c r="U104" s="85"/>
      <c r="V104" s="66"/>
      <c r="W104" s="130"/>
      <c r="X104" s="130"/>
      <c r="Y104" s="14"/>
      <c r="Z104" s="46"/>
      <c r="AA104" s="46"/>
      <c r="AB104" s="46"/>
      <c r="AC104" s="46"/>
      <c r="AD104" s="46"/>
    </row>
    <row r="105" spans="1:30" s="11" customFormat="1">
      <c r="A105" s="38"/>
      <c r="B105" s="38"/>
      <c r="C105" s="38"/>
      <c r="D105" s="49"/>
      <c r="E105" s="53" t="s">
        <v>163</v>
      </c>
      <c r="F105" s="91"/>
      <c r="G105" s="92" t="s">
        <v>75</v>
      </c>
      <c r="H105" s="92" t="s">
        <v>75</v>
      </c>
      <c r="I105" s="92" t="s">
        <v>75</v>
      </c>
      <c r="J105" s="92" t="s">
        <v>75</v>
      </c>
      <c r="K105" s="92" t="s">
        <v>75</v>
      </c>
      <c r="L105" s="92" t="s">
        <v>75</v>
      </c>
      <c r="M105" s="92" t="s">
        <v>75</v>
      </c>
      <c r="N105" s="103" t="s">
        <v>75</v>
      </c>
      <c r="O105" s="133" t="s">
        <v>75</v>
      </c>
      <c r="P105" s="89">
        <v>93.1</v>
      </c>
      <c r="Q105" s="89">
        <v>93.1</v>
      </c>
      <c r="R105" s="89">
        <v>93.1</v>
      </c>
      <c r="S105" s="89">
        <v>100</v>
      </c>
      <c r="T105" s="89">
        <v>94</v>
      </c>
      <c r="U105" s="85">
        <v>100</v>
      </c>
      <c r="V105" s="66"/>
      <c r="W105" s="130"/>
      <c r="X105" s="130"/>
      <c r="Y105" s="14"/>
      <c r="Z105" s="46"/>
      <c r="AA105" s="46"/>
      <c r="AB105" s="46"/>
      <c r="AC105" s="46"/>
      <c r="AD105" s="46"/>
    </row>
    <row r="106" spans="1:30" s="11" customFormat="1">
      <c r="A106" s="38"/>
      <c r="B106" s="38"/>
      <c r="C106" s="38"/>
      <c r="D106" s="49"/>
      <c r="E106" s="53" t="s">
        <v>164</v>
      </c>
      <c r="F106" s="91"/>
      <c r="G106" s="92" t="s">
        <v>75</v>
      </c>
      <c r="H106" s="92" t="s">
        <v>75</v>
      </c>
      <c r="I106" s="92" t="s">
        <v>75</v>
      </c>
      <c r="J106" s="92" t="s">
        <v>75</v>
      </c>
      <c r="K106" s="92" t="s">
        <v>75</v>
      </c>
      <c r="L106" s="92" t="s">
        <v>75</v>
      </c>
      <c r="M106" s="92" t="s">
        <v>75</v>
      </c>
      <c r="N106" s="92" t="s">
        <v>75</v>
      </c>
      <c r="O106" s="129" t="s">
        <v>75</v>
      </c>
      <c r="P106" s="89">
        <v>3.8</v>
      </c>
      <c r="Q106" s="89" t="s">
        <v>351</v>
      </c>
      <c r="R106" s="89" t="s">
        <v>351</v>
      </c>
      <c r="S106" s="89" t="s">
        <v>351</v>
      </c>
      <c r="T106" s="89">
        <v>0</v>
      </c>
      <c r="U106" s="85">
        <v>0</v>
      </c>
      <c r="V106" s="66"/>
      <c r="W106" s="130"/>
      <c r="X106" s="130"/>
      <c r="Y106" s="14"/>
      <c r="Z106" s="46"/>
      <c r="AA106" s="46"/>
      <c r="AB106" s="46"/>
      <c r="AC106" s="46"/>
      <c r="AD106" s="46"/>
    </row>
    <row r="107" spans="1:30" s="11" customFormat="1">
      <c r="A107" s="38"/>
      <c r="B107" s="38"/>
      <c r="C107" s="38"/>
      <c r="D107" s="49"/>
      <c r="E107" s="78" t="s">
        <v>63</v>
      </c>
      <c r="F107" s="91"/>
      <c r="G107" s="92"/>
      <c r="H107" s="92"/>
      <c r="I107" s="92"/>
      <c r="J107" s="92"/>
      <c r="K107" s="92"/>
      <c r="L107" s="92"/>
      <c r="M107" s="92"/>
      <c r="N107" s="92"/>
      <c r="O107" s="37"/>
      <c r="P107" s="90"/>
      <c r="Q107" s="90"/>
      <c r="R107" s="90"/>
      <c r="S107" s="90"/>
      <c r="T107" s="90"/>
      <c r="U107" s="85"/>
      <c r="V107" s="66"/>
      <c r="W107" s="130"/>
      <c r="X107" s="130"/>
      <c r="Y107" s="14"/>
      <c r="Z107" s="46"/>
      <c r="AA107" s="46"/>
      <c r="AB107" s="46"/>
      <c r="AC107" s="46"/>
      <c r="AD107" s="46"/>
    </row>
    <row r="108" spans="1:30" s="11" customFormat="1">
      <c r="A108" s="38"/>
      <c r="B108" s="38"/>
      <c r="C108" s="38"/>
      <c r="D108" s="49"/>
      <c r="E108" s="53" t="s">
        <v>163</v>
      </c>
      <c r="F108" s="91"/>
      <c r="G108" s="92" t="s">
        <v>75</v>
      </c>
      <c r="H108" s="92" t="s">
        <v>75</v>
      </c>
      <c r="I108" s="92" t="s">
        <v>75</v>
      </c>
      <c r="J108" s="92" t="s">
        <v>75</v>
      </c>
      <c r="K108" s="92" t="s">
        <v>75</v>
      </c>
      <c r="L108" s="92" t="s">
        <v>75</v>
      </c>
      <c r="M108" s="92" t="s">
        <v>75</v>
      </c>
      <c r="N108" s="103" t="s">
        <v>75</v>
      </c>
      <c r="O108" s="133" t="s">
        <v>75</v>
      </c>
      <c r="P108" s="89">
        <v>87</v>
      </c>
      <c r="Q108" s="89">
        <v>76.099999999999994</v>
      </c>
      <c r="R108" s="89">
        <v>88</v>
      </c>
      <c r="S108" s="89">
        <v>88.5</v>
      </c>
      <c r="T108" s="89">
        <v>89</v>
      </c>
      <c r="U108" s="85">
        <v>89.5</v>
      </c>
      <c r="V108" s="66"/>
      <c r="W108" s="130"/>
      <c r="X108" s="130"/>
      <c r="Y108" s="14"/>
      <c r="Z108" s="46"/>
      <c r="AA108" s="46"/>
      <c r="AB108" s="46"/>
      <c r="AC108" s="46"/>
      <c r="AD108" s="46"/>
    </row>
    <row r="109" spans="1:30" s="11" customFormat="1">
      <c r="A109" s="38"/>
      <c r="B109" s="38"/>
      <c r="C109" s="38"/>
      <c r="D109" s="49"/>
      <c r="E109" s="53" t="s">
        <v>164</v>
      </c>
      <c r="F109" s="91"/>
      <c r="G109" s="92" t="s">
        <v>75</v>
      </c>
      <c r="H109" s="92" t="s">
        <v>75</v>
      </c>
      <c r="I109" s="92" t="s">
        <v>75</v>
      </c>
      <c r="J109" s="92" t="s">
        <v>75</v>
      </c>
      <c r="K109" s="92" t="s">
        <v>75</v>
      </c>
      <c r="L109" s="92" t="s">
        <v>75</v>
      </c>
      <c r="M109" s="92" t="s">
        <v>75</v>
      </c>
      <c r="N109" s="92" t="s">
        <v>75</v>
      </c>
      <c r="O109" s="129" t="s">
        <v>75</v>
      </c>
      <c r="P109" s="89">
        <v>5.3</v>
      </c>
      <c r="Q109" s="89" t="s">
        <v>351</v>
      </c>
      <c r="R109" s="89" t="s">
        <v>351</v>
      </c>
      <c r="S109" s="89" t="s">
        <v>351</v>
      </c>
      <c r="T109" s="89">
        <v>0</v>
      </c>
      <c r="U109" s="85">
        <v>0</v>
      </c>
      <c r="V109" s="66"/>
      <c r="W109" s="130"/>
      <c r="X109" s="130"/>
      <c r="Y109" s="14"/>
      <c r="Z109" s="46"/>
      <c r="AA109" s="46"/>
      <c r="AB109" s="46"/>
      <c r="AC109" s="46"/>
      <c r="AD109" s="46"/>
    </row>
    <row r="110" spans="1:30" s="11" customFormat="1">
      <c r="A110" s="38"/>
      <c r="B110" s="38"/>
      <c r="C110" s="38"/>
      <c r="D110" s="49"/>
      <c r="E110" s="78" t="s">
        <v>47</v>
      </c>
      <c r="F110" s="91"/>
      <c r="G110" s="92"/>
      <c r="H110" s="92"/>
      <c r="I110" s="92"/>
      <c r="J110" s="92"/>
      <c r="K110" s="92"/>
      <c r="L110" s="92"/>
      <c r="M110" s="92"/>
      <c r="N110" s="92"/>
      <c r="O110" s="37"/>
      <c r="P110" s="89"/>
      <c r="Q110" s="89"/>
      <c r="R110" s="89"/>
      <c r="S110" s="89"/>
      <c r="T110" s="89"/>
      <c r="U110" s="85"/>
      <c r="V110" s="66"/>
      <c r="W110" s="130"/>
      <c r="X110" s="130"/>
      <c r="Y110" s="14"/>
      <c r="Z110" s="46"/>
      <c r="AA110" s="46"/>
      <c r="AB110" s="46"/>
      <c r="AC110" s="46"/>
      <c r="AD110" s="46"/>
    </row>
    <row r="111" spans="1:30" s="11" customFormat="1">
      <c r="A111" s="38"/>
      <c r="B111" s="38"/>
      <c r="C111" s="38"/>
      <c r="D111" s="49"/>
      <c r="E111" s="53" t="s">
        <v>163</v>
      </c>
      <c r="F111" s="91"/>
      <c r="G111" s="92" t="s">
        <v>75</v>
      </c>
      <c r="H111" s="92" t="s">
        <v>75</v>
      </c>
      <c r="I111" s="92" t="s">
        <v>75</v>
      </c>
      <c r="J111" s="92" t="s">
        <v>75</v>
      </c>
      <c r="K111" s="92" t="s">
        <v>75</v>
      </c>
      <c r="L111" s="92" t="s">
        <v>75</v>
      </c>
      <c r="M111" s="92" t="s">
        <v>75</v>
      </c>
      <c r="N111" s="103" t="s">
        <v>75</v>
      </c>
      <c r="O111" s="133" t="s">
        <v>75</v>
      </c>
      <c r="P111" s="89">
        <v>84</v>
      </c>
      <c r="Q111" s="89">
        <v>74.400000000000006</v>
      </c>
      <c r="R111" s="89">
        <v>74.400000000000006</v>
      </c>
      <c r="S111" s="89">
        <v>86.4</v>
      </c>
      <c r="T111" s="89">
        <v>74.400000000000006</v>
      </c>
      <c r="U111" s="85">
        <v>86.5</v>
      </c>
      <c r="V111" s="66"/>
      <c r="W111" s="130"/>
      <c r="X111" s="130"/>
      <c r="Y111" s="14"/>
      <c r="Z111" s="46"/>
      <c r="AA111" s="46"/>
      <c r="AB111" s="46"/>
      <c r="AC111" s="46"/>
      <c r="AD111" s="46"/>
    </row>
    <row r="112" spans="1:30" s="11" customFormat="1">
      <c r="A112" s="38"/>
      <c r="B112" s="38"/>
      <c r="C112" s="38"/>
      <c r="D112" s="49"/>
      <c r="E112" s="53" t="s">
        <v>164</v>
      </c>
      <c r="F112" s="91"/>
      <c r="G112" s="92" t="s">
        <v>75</v>
      </c>
      <c r="H112" s="92" t="s">
        <v>75</v>
      </c>
      <c r="I112" s="92" t="s">
        <v>75</v>
      </c>
      <c r="J112" s="92" t="s">
        <v>75</v>
      </c>
      <c r="K112" s="92" t="s">
        <v>75</v>
      </c>
      <c r="L112" s="92" t="s">
        <v>75</v>
      </c>
      <c r="M112" s="92" t="s">
        <v>75</v>
      </c>
      <c r="N112" s="92" t="s">
        <v>75</v>
      </c>
      <c r="O112" s="129" t="s">
        <v>75</v>
      </c>
      <c r="P112" s="89">
        <v>0.61</v>
      </c>
      <c r="Q112" s="89" t="s">
        <v>351</v>
      </c>
      <c r="R112" s="89" t="s">
        <v>351</v>
      </c>
      <c r="S112" s="89" t="s">
        <v>351</v>
      </c>
      <c r="T112" s="89">
        <v>0.6</v>
      </c>
      <c r="U112" s="85">
        <v>0.6</v>
      </c>
      <c r="V112" s="66"/>
      <c r="W112" s="130"/>
      <c r="X112" s="130"/>
      <c r="Y112" s="14"/>
      <c r="Z112" s="46"/>
      <c r="AA112" s="46"/>
      <c r="AB112" s="46"/>
      <c r="AC112" s="46"/>
      <c r="AD112" s="46"/>
    </row>
    <row r="113" spans="1:30" s="11" customFormat="1">
      <c r="A113" s="38"/>
      <c r="B113" s="38"/>
      <c r="C113" s="38"/>
      <c r="D113" s="49"/>
      <c r="E113" s="78" t="s">
        <v>78</v>
      </c>
      <c r="F113" s="91"/>
      <c r="G113" s="92"/>
      <c r="H113" s="92"/>
      <c r="I113" s="92"/>
      <c r="J113" s="92"/>
      <c r="K113" s="92"/>
      <c r="L113" s="92"/>
      <c r="M113" s="92"/>
      <c r="N113" s="92"/>
      <c r="O113" s="37"/>
      <c r="P113" s="90"/>
      <c r="Q113" s="90"/>
      <c r="R113" s="90"/>
      <c r="S113" s="90"/>
      <c r="T113" s="90"/>
      <c r="U113" s="85"/>
      <c r="V113" s="66"/>
      <c r="W113" s="130"/>
      <c r="X113" s="130"/>
      <c r="Y113" s="14"/>
      <c r="Z113" s="46"/>
      <c r="AA113" s="46"/>
      <c r="AB113" s="46"/>
      <c r="AC113" s="46"/>
      <c r="AD113" s="46"/>
    </row>
    <row r="114" spans="1:30" s="11" customFormat="1">
      <c r="A114" s="38"/>
      <c r="B114" s="38"/>
      <c r="C114" s="38"/>
      <c r="D114" s="49"/>
      <c r="E114" s="53" t="s">
        <v>163</v>
      </c>
      <c r="F114" s="91"/>
      <c r="G114" s="92" t="s">
        <v>75</v>
      </c>
      <c r="H114" s="92" t="s">
        <v>75</v>
      </c>
      <c r="I114" s="92" t="s">
        <v>75</v>
      </c>
      <c r="J114" s="92" t="s">
        <v>75</v>
      </c>
      <c r="K114" s="92" t="s">
        <v>75</v>
      </c>
      <c r="L114" s="92" t="s">
        <v>75</v>
      </c>
      <c r="M114" s="92" t="s">
        <v>75</v>
      </c>
      <c r="N114" s="103" t="s">
        <v>75</v>
      </c>
      <c r="O114" s="133" t="s">
        <v>75</v>
      </c>
      <c r="P114" s="89">
        <v>25.7</v>
      </c>
      <c r="Q114" s="89">
        <v>25.7</v>
      </c>
      <c r="R114" s="89">
        <v>33.200000000000003</v>
      </c>
      <c r="S114" s="89">
        <v>27.9</v>
      </c>
      <c r="T114" s="89">
        <v>37.9</v>
      </c>
      <c r="U114" s="85">
        <v>47.1</v>
      </c>
      <c r="V114" s="66"/>
      <c r="W114" s="130"/>
      <c r="X114" s="130"/>
      <c r="Y114" s="14"/>
      <c r="Z114" s="46"/>
      <c r="AA114" s="46"/>
      <c r="AB114" s="46"/>
      <c r="AC114" s="46"/>
      <c r="AD114" s="46"/>
    </row>
    <row r="115" spans="1:30" s="11" customFormat="1">
      <c r="A115" s="38"/>
      <c r="B115" s="38"/>
      <c r="C115" s="38"/>
      <c r="D115" s="49"/>
      <c r="E115" s="53" t="s">
        <v>164</v>
      </c>
      <c r="F115" s="91"/>
      <c r="G115" s="92" t="s">
        <v>75</v>
      </c>
      <c r="H115" s="92" t="s">
        <v>75</v>
      </c>
      <c r="I115" s="92" t="s">
        <v>75</v>
      </c>
      <c r="J115" s="92" t="s">
        <v>75</v>
      </c>
      <c r="K115" s="92" t="s">
        <v>75</v>
      </c>
      <c r="L115" s="92" t="s">
        <v>75</v>
      </c>
      <c r="M115" s="92" t="s">
        <v>75</v>
      </c>
      <c r="N115" s="92" t="s">
        <v>75</v>
      </c>
      <c r="O115" s="129" t="s">
        <v>75</v>
      </c>
      <c r="P115" s="89">
        <v>9.4</v>
      </c>
      <c r="Q115" s="89" t="s">
        <v>351</v>
      </c>
      <c r="R115" s="89" t="s">
        <v>351</v>
      </c>
      <c r="S115" s="89" t="s">
        <v>351</v>
      </c>
      <c r="T115" s="89">
        <v>8.6999999999999993</v>
      </c>
      <c r="U115" s="85">
        <v>8.6999999999999993</v>
      </c>
      <c r="V115" s="66"/>
      <c r="W115" s="130"/>
      <c r="X115" s="130"/>
      <c r="Y115" s="14"/>
      <c r="Z115" s="46"/>
      <c r="AA115" s="46"/>
      <c r="AB115" s="46"/>
      <c r="AC115" s="46"/>
      <c r="AD115" s="46"/>
    </row>
    <row r="116" spans="1:30" s="11" customFormat="1">
      <c r="A116" s="38"/>
      <c r="B116" s="38"/>
      <c r="C116" s="38"/>
      <c r="D116" s="49"/>
      <c r="E116" s="78" t="s">
        <v>350</v>
      </c>
      <c r="F116" s="91"/>
      <c r="S116" s="84"/>
      <c r="T116" s="84"/>
      <c r="U116" s="85"/>
      <c r="V116" s="66"/>
      <c r="W116" s="130"/>
      <c r="X116" s="130"/>
      <c r="Y116" s="255"/>
      <c r="Z116" s="46"/>
      <c r="AA116" s="46"/>
      <c r="AB116" s="46"/>
      <c r="AC116" s="46"/>
      <c r="AD116" s="46"/>
    </row>
    <row r="117" spans="1:30" s="11" customFormat="1">
      <c r="A117" s="38"/>
      <c r="B117" s="38"/>
      <c r="C117" s="38"/>
      <c r="D117" s="49"/>
      <c r="E117" s="49" t="s">
        <v>163</v>
      </c>
      <c r="F117" s="91"/>
      <c r="G117" s="92" t="s">
        <v>75</v>
      </c>
      <c r="H117" s="92" t="s">
        <v>75</v>
      </c>
      <c r="I117" s="92" t="s">
        <v>75</v>
      </c>
      <c r="J117" s="92" t="s">
        <v>75</v>
      </c>
      <c r="K117" s="92" t="s">
        <v>75</v>
      </c>
      <c r="L117" s="92" t="s">
        <v>75</v>
      </c>
      <c r="M117" s="92" t="s">
        <v>75</v>
      </c>
      <c r="N117" s="92" t="s">
        <v>75</v>
      </c>
      <c r="O117" s="129" t="s">
        <v>75</v>
      </c>
      <c r="P117" s="129" t="s">
        <v>75</v>
      </c>
      <c r="Q117" s="129" t="s">
        <v>75</v>
      </c>
      <c r="R117" s="129" t="s">
        <v>75</v>
      </c>
      <c r="S117" s="84">
        <v>86.2</v>
      </c>
      <c r="T117" s="84">
        <v>56.1</v>
      </c>
      <c r="U117" s="85">
        <v>86.5</v>
      </c>
      <c r="V117" s="66"/>
      <c r="W117" s="130"/>
      <c r="X117" s="130"/>
      <c r="Y117" s="255"/>
      <c r="Z117" s="46"/>
      <c r="AA117" s="46"/>
      <c r="AB117" s="46"/>
      <c r="AC117" s="46"/>
      <c r="AD117" s="46"/>
    </row>
    <row r="118" spans="1:30" s="11" customFormat="1">
      <c r="A118" s="38"/>
      <c r="B118" s="38"/>
      <c r="C118" s="38"/>
      <c r="D118" s="49"/>
      <c r="E118" s="49" t="s">
        <v>164</v>
      </c>
      <c r="F118" s="91"/>
      <c r="G118" s="92" t="s">
        <v>75</v>
      </c>
      <c r="H118" s="92" t="s">
        <v>75</v>
      </c>
      <c r="I118" s="92" t="s">
        <v>75</v>
      </c>
      <c r="J118" s="92" t="s">
        <v>75</v>
      </c>
      <c r="K118" s="92" t="s">
        <v>75</v>
      </c>
      <c r="L118" s="92" t="s">
        <v>75</v>
      </c>
      <c r="M118" s="92" t="s">
        <v>75</v>
      </c>
      <c r="N118" s="103" t="s">
        <v>75</v>
      </c>
      <c r="O118" s="133" t="s">
        <v>75</v>
      </c>
      <c r="P118" s="133" t="s">
        <v>75</v>
      </c>
      <c r="Q118" s="133" t="s">
        <v>75</v>
      </c>
      <c r="R118" s="133" t="s">
        <v>75</v>
      </c>
      <c r="S118" s="133" t="s">
        <v>75</v>
      </c>
      <c r="T118" s="84">
        <v>0</v>
      </c>
      <c r="U118" s="85">
        <v>1.3</v>
      </c>
      <c r="V118" s="66"/>
      <c r="W118" s="130"/>
      <c r="X118" s="130"/>
      <c r="Y118" s="255"/>
      <c r="Z118" s="46"/>
      <c r="AA118" s="46"/>
      <c r="AB118" s="46"/>
      <c r="AC118" s="46"/>
      <c r="AD118" s="46"/>
    </row>
    <row r="119" spans="1:30" s="11" customFormat="1">
      <c r="A119" s="38"/>
      <c r="B119" s="38"/>
      <c r="C119" s="38"/>
      <c r="D119" s="49"/>
      <c r="E119" s="78" t="s">
        <v>55</v>
      </c>
      <c r="F119" s="91"/>
      <c r="G119" s="92"/>
      <c r="H119" s="92"/>
      <c r="I119" s="92"/>
      <c r="J119" s="92"/>
      <c r="K119" s="92"/>
      <c r="L119" s="92"/>
      <c r="M119" s="92"/>
      <c r="N119" s="92"/>
      <c r="O119" s="37"/>
      <c r="P119" s="90"/>
      <c r="Q119" s="90"/>
      <c r="R119" s="90"/>
      <c r="S119" s="90"/>
      <c r="T119" s="90"/>
      <c r="U119" s="85"/>
      <c r="V119" s="66"/>
      <c r="W119" s="130"/>
      <c r="X119" s="130"/>
      <c r="Y119" s="14"/>
      <c r="Z119" s="46"/>
      <c r="AA119" s="46"/>
      <c r="AB119" s="46"/>
      <c r="AC119" s="46"/>
      <c r="AD119" s="46"/>
    </row>
    <row r="120" spans="1:30" s="11" customFormat="1">
      <c r="A120" s="38"/>
      <c r="B120" s="38"/>
      <c r="C120" s="38"/>
      <c r="D120" s="49"/>
      <c r="E120" s="53" t="s">
        <v>163</v>
      </c>
      <c r="F120" s="91"/>
      <c r="G120" s="92" t="s">
        <v>75</v>
      </c>
      <c r="H120" s="92" t="s">
        <v>75</v>
      </c>
      <c r="I120" s="92" t="s">
        <v>75</v>
      </c>
      <c r="J120" s="92" t="s">
        <v>75</v>
      </c>
      <c r="K120" s="92" t="s">
        <v>75</v>
      </c>
      <c r="L120" s="92" t="s">
        <v>75</v>
      </c>
      <c r="M120" s="92" t="s">
        <v>75</v>
      </c>
      <c r="N120" s="103" t="s">
        <v>75</v>
      </c>
      <c r="O120" s="133" t="s">
        <v>75</v>
      </c>
      <c r="P120" s="89">
        <v>72</v>
      </c>
      <c r="Q120" s="89">
        <v>72</v>
      </c>
      <c r="R120" s="89">
        <v>74</v>
      </c>
      <c r="S120" s="89">
        <v>80.7</v>
      </c>
      <c r="T120" s="89">
        <v>80.5</v>
      </c>
      <c r="U120" s="85">
        <v>80.8</v>
      </c>
      <c r="V120" s="66"/>
      <c r="W120" s="130"/>
      <c r="X120" s="130"/>
      <c r="Y120" s="14"/>
      <c r="Z120" s="46"/>
      <c r="AA120" s="46"/>
      <c r="AB120" s="46"/>
      <c r="AC120" s="46"/>
      <c r="AD120" s="46"/>
    </row>
    <row r="121" spans="1:30" s="11" customFormat="1">
      <c r="A121" s="38"/>
      <c r="B121" s="38"/>
      <c r="C121" s="38"/>
      <c r="D121" s="49"/>
      <c r="E121" s="53" t="s">
        <v>164</v>
      </c>
      <c r="F121" s="91"/>
      <c r="G121" s="92" t="s">
        <v>75</v>
      </c>
      <c r="H121" s="92" t="s">
        <v>75</v>
      </c>
      <c r="I121" s="92" t="s">
        <v>75</v>
      </c>
      <c r="J121" s="92" t="s">
        <v>75</v>
      </c>
      <c r="K121" s="92" t="s">
        <v>75</v>
      </c>
      <c r="L121" s="92" t="s">
        <v>75</v>
      </c>
      <c r="M121" s="92" t="s">
        <v>75</v>
      </c>
      <c r="N121" s="92" t="s">
        <v>75</v>
      </c>
      <c r="O121" s="129" t="s">
        <v>75</v>
      </c>
      <c r="P121" s="89">
        <v>30.1</v>
      </c>
      <c r="Q121" s="133" t="s">
        <v>75</v>
      </c>
      <c r="R121" s="133" t="s">
        <v>75</v>
      </c>
      <c r="S121" s="133" t="s">
        <v>75</v>
      </c>
      <c r="T121" s="89">
        <v>30.6</v>
      </c>
      <c r="U121" s="85">
        <v>30.9</v>
      </c>
      <c r="V121" s="66"/>
      <c r="W121" s="130"/>
      <c r="X121" s="130"/>
      <c r="Y121" s="14"/>
      <c r="Z121" s="46"/>
      <c r="AA121" s="46"/>
      <c r="AB121" s="46"/>
      <c r="AC121" s="46"/>
      <c r="AD121" s="46"/>
    </row>
    <row r="122" spans="1:30" s="11" customFormat="1">
      <c r="A122" s="38"/>
      <c r="B122" s="38"/>
      <c r="C122" s="38"/>
      <c r="D122" s="49"/>
      <c r="E122" s="78" t="s">
        <v>342</v>
      </c>
      <c r="F122" s="91"/>
      <c r="G122" s="92" t="s">
        <v>75</v>
      </c>
      <c r="H122" s="92" t="s">
        <v>75</v>
      </c>
      <c r="I122" s="92" t="s">
        <v>75</v>
      </c>
      <c r="J122" s="92" t="s">
        <v>75</v>
      </c>
      <c r="K122" s="92" t="s">
        <v>75</v>
      </c>
      <c r="L122" s="92" t="s">
        <v>75</v>
      </c>
      <c r="M122" s="92" t="s">
        <v>75</v>
      </c>
      <c r="N122" s="103" t="s">
        <v>75</v>
      </c>
      <c r="O122" s="133" t="s">
        <v>75</v>
      </c>
      <c r="P122" s="89">
        <v>91</v>
      </c>
      <c r="Q122" s="89">
        <v>100</v>
      </c>
      <c r="R122" s="89">
        <v>100</v>
      </c>
      <c r="S122" s="89">
        <v>100</v>
      </c>
      <c r="T122" s="89">
        <v>100</v>
      </c>
      <c r="U122" s="85">
        <v>100</v>
      </c>
      <c r="V122" s="66"/>
      <c r="W122" s="130"/>
      <c r="X122" s="130"/>
      <c r="Y122" s="14"/>
      <c r="Z122" s="46"/>
      <c r="AA122" s="46"/>
      <c r="AB122" s="46"/>
      <c r="AC122" s="46"/>
      <c r="AD122" s="46"/>
    </row>
    <row r="123" spans="1:30" s="11" customFormat="1">
      <c r="A123" s="38"/>
      <c r="B123" s="38"/>
      <c r="C123" s="38"/>
      <c r="D123" s="49"/>
      <c r="E123" s="78" t="s">
        <v>58</v>
      </c>
      <c r="F123" s="91"/>
      <c r="G123" s="92" t="s">
        <v>75</v>
      </c>
      <c r="H123" s="92" t="s">
        <v>75</v>
      </c>
      <c r="I123" s="92" t="s">
        <v>75</v>
      </c>
      <c r="J123" s="92" t="s">
        <v>75</v>
      </c>
      <c r="K123" s="92" t="s">
        <v>75</v>
      </c>
      <c r="L123" s="92" t="s">
        <v>75</v>
      </c>
      <c r="M123" s="92" t="s">
        <v>75</v>
      </c>
      <c r="N123" s="92" t="s">
        <v>75</v>
      </c>
      <c r="O123" s="129" t="s">
        <v>75</v>
      </c>
      <c r="P123" s="89">
        <v>80</v>
      </c>
      <c r="Q123" s="89">
        <v>80</v>
      </c>
      <c r="R123" s="89">
        <v>92.5</v>
      </c>
      <c r="S123" s="89">
        <v>92.5</v>
      </c>
      <c r="T123" s="89">
        <v>85.7</v>
      </c>
      <c r="U123" s="85">
        <v>94</v>
      </c>
      <c r="V123" s="66"/>
      <c r="W123" s="130"/>
      <c r="X123" s="130"/>
      <c r="Y123" s="14"/>
      <c r="Z123" s="46"/>
      <c r="AA123" s="46"/>
      <c r="AB123" s="46"/>
      <c r="AC123" s="46"/>
      <c r="AD123" s="46"/>
    </row>
    <row r="124" spans="1:30" s="11" customFormat="1">
      <c r="A124" s="38"/>
      <c r="B124" s="38"/>
      <c r="C124" s="38"/>
      <c r="D124" s="49"/>
      <c r="E124" s="78" t="s">
        <v>67</v>
      </c>
      <c r="F124" s="91"/>
      <c r="G124" s="92" t="s">
        <v>75</v>
      </c>
      <c r="H124" s="92" t="s">
        <v>75</v>
      </c>
      <c r="I124" s="92" t="s">
        <v>75</v>
      </c>
      <c r="J124" s="92" t="s">
        <v>75</v>
      </c>
      <c r="K124" s="92" t="s">
        <v>75</v>
      </c>
      <c r="L124" s="92" t="s">
        <v>75</v>
      </c>
      <c r="M124" s="92" t="s">
        <v>75</v>
      </c>
      <c r="N124" s="92" t="s">
        <v>75</v>
      </c>
      <c r="O124" s="129" t="s">
        <v>75</v>
      </c>
      <c r="P124" s="89">
        <v>60.7</v>
      </c>
      <c r="Q124" s="89">
        <v>50.2</v>
      </c>
      <c r="R124" s="89">
        <v>54</v>
      </c>
      <c r="S124" s="89">
        <v>60</v>
      </c>
      <c r="T124" s="89">
        <v>65</v>
      </c>
      <c r="U124" s="85">
        <v>70</v>
      </c>
      <c r="V124" s="66"/>
      <c r="W124" s="130"/>
      <c r="X124" s="130"/>
      <c r="Y124" s="14"/>
      <c r="Z124" s="46"/>
      <c r="AA124" s="46"/>
      <c r="AB124" s="46"/>
      <c r="AC124" s="46"/>
      <c r="AD124" s="46"/>
    </row>
    <row r="125" spans="1:30" s="12" customFormat="1" ht="27.75" customHeight="1">
      <c r="A125" s="320" t="s">
        <v>7</v>
      </c>
      <c r="B125" s="320"/>
      <c r="C125" s="320"/>
      <c r="D125" s="320"/>
      <c r="E125" s="320"/>
      <c r="F125" s="320"/>
      <c r="G125" s="320"/>
      <c r="H125" s="320"/>
      <c r="I125" s="320"/>
      <c r="J125" s="320"/>
      <c r="K125" s="320"/>
      <c r="L125" s="320"/>
      <c r="M125" s="320"/>
      <c r="N125" s="320"/>
      <c r="O125" s="320"/>
      <c r="P125" s="320"/>
      <c r="Q125" s="320"/>
      <c r="R125" s="320"/>
      <c r="S125" s="320"/>
      <c r="T125" s="320"/>
      <c r="U125" s="320"/>
      <c r="V125" s="320"/>
      <c r="W125" s="320"/>
      <c r="X125" s="320"/>
      <c r="Y125" s="320"/>
      <c r="Z125" s="320"/>
      <c r="AA125" s="321"/>
      <c r="AB125" s="135"/>
      <c r="AC125" s="126"/>
      <c r="AD125" s="107"/>
    </row>
    <row r="126" spans="1:30" s="12" customFormat="1" ht="96.75" customHeight="1">
      <c r="A126" s="153" t="s">
        <v>97</v>
      </c>
      <c r="B126" s="153" t="s">
        <v>97</v>
      </c>
      <c r="C126" s="154" t="s">
        <v>109</v>
      </c>
      <c r="D126" s="167" t="s">
        <v>170</v>
      </c>
      <c r="E126" s="168" t="s">
        <v>260</v>
      </c>
      <c r="F126" s="165" t="s">
        <v>161</v>
      </c>
      <c r="G126" s="164">
        <v>79.7</v>
      </c>
      <c r="H126" s="164">
        <v>79.400000000000006</v>
      </c>
      <c r="I126" s="164">
        <v>80.2</v>
      </c>
      <c r="J126" s="164">
        <v>81.099999999999994</v>
      </c>
      <c r="K126" s="164">
        <v>81.099999999999994</v>
      </c>
      <c r="L126" s="164">
        <v>82.6</v>
      </c>
      <c r="M126" s="164">
        <v>83.7</v>
      </c>
      <c r="N126" s="164">
        <v>81.3</v>
      </c>
      <c r="O126" s="164">
        <v>79.7</v>
      </c>
      <c r="P126" s="151">
        <v>72.3</v>
      </c>
      <c r="Q126" s="151">
        <v>73.400000000000006</v>
      </c>
      <c r="R126" s="169">
        <v>73.189212257894809</v>
      </c>
      <c r="S126" s="169">
        <v>75.2</v>
      </c>
      <c r="T126" s="169">
        <v>76.671730040959076</v>
      </c>
      <c r="U126" s="169">
        <v>78.099999999999994</v>
      </c>
      <c r="V126" s="161" t="s">
        <v>242</v>
      </c>
      <c r="W126" s="161" t="s">
        <v>287</v>
      </c>
      <c r="X126" s="161" t="s">
        <v>288</v>
      </c>
      <c r="Y126" s="170">
        <v>2</v>
      </c>
      <c r="Z126" s="170" t="s">
        <v>82</v>
      </c>
      <c r="AA126" s="170">
        <v>1</v>
      </c>
      <c r="AB126" s="166"/>
      <c r="AC126" s="171" t="s">
        <v>265</v>
      </c>
    </row>
    <row r="127" spans="1:30" s="12" customFormat="1" ht="13.5" customHeight="1">
      <c r="A127" s="38"/>
      <c r="B127" s="38"/>
      <c r="C127" s="82"/>
      <c r="D127" s="50"/>
      <c r="E127" s="72" t="s">
        <v>50</v>
      </c>
      <c r="F127" s="56"/>
      <c r="G127" s="43"/>
      <c r="H127" s="43"/>
      <c r="I127" s="43"/>
      <c r="J127" s="43"/>
      <c r="K127" s="43"/>
      <c r="L127" s="43"/>
      <c r="M127" s="43"/>
      <c r="N127" s="43"/>
      <c r="O127" s="37"/>
      <c r="P127" s="23"/>
      <c r="Q127" s="94"/>
      <c r="R127" s="95"/>
      <c r="S127" s="95"/>
      <c r="T127" s="95"/>
      <c r="U127" s="95"/>
      <c r="V127" s="66"/>
      <c r="W127" s="66"/>
      <c r="X127" s="66"/>
      <c r="Y127" s="62"/>
      <c r="Z127" s="62"/>
      <c r="AA127" s="62"/>
      <c r="AB127" s="136"/>
      <c r="AC127" s="46"/>
      <c r="AD127" s="107"/>
    </row>
    <row r="128" spans="1:30" s="12" customFormat="1" ht="13.5" customHeight="1">
      <c r="A128" s="38"/>
      <c r="B128" s="38"/>
      <c r="C128" s="82"/>
      <c r="D128" s="50"/>
      <c r="E128" s="78" t="s">
        <v>283</v>
      </c>
      <c r="F128" s="96"/>
      <c r="G128" s="252" t="s">
        <v>238</v>
      </c>
      <c r="H128" s="252" t="s">
        <v>238</v>
      </c>
      <c r="I128" s="252" t="s">
        <v>238</v>
      </c>
      <c r="J128" s="252" t="s">
        <v>238</v>
      </c>
      <c r="K128" s="252" t="s">
        <v>238</v>
      </c>
      <c r="L128" s="252" t="s">
        <v>238</v>
      </c>
      <c r="M128" s="252" t="s">
        <v>238</v>
      </c>
      <c r="N128" s="252" t="s">
        <v>238</v>
      </c>
      <c r="O128" s="252" t="s">
        <v>238</v>
      </c>
      <c r="P128" s="23">
        <v>28.7</v>
      </c>
      <c r="Q128" s="84">
        <v>28.3</v>
      </c>
      <c r="R128" s="84">
        <v>28.5</v>
      </c>
      <c r="S128" s="84">
        <v>26.7</v>
      </c>
      <c r="T128" s="84">
        <v>27.230822019797881</v>
      </c>
      <c r="U128" s="151">
        <v>27.8</v>
      </c>
      <c r="V128" s="66"/>
      <c r="W128" s="66"/>
      <c r="X128" s="66"/>
      <c r="Y128" s="62"/>
      <c r="Z128" s="62"/>
      <c r="AA128" s="62"/>
      <c r="AB128" s="136"/>
      <c r="AC128" s="46"/>
      <c r="AD128" s="107"/>
    </row>
    <row r="129" spans="1:30" s="12" customFormat="1">
      <c r="A129" s="38"/>
      <c r="B129" s="38"/>
      <c r="C129" s="82"/>
      <c r="D129" s="50"/>
      <c r="E129" s="55" t="s">
        <v>35</v>
      </c>
      <c r="F129" s="56"/>
      <c r="G129" s="48">
        <v>82.115288300248835</v>
      </c>
      <c r="H129" s="48">
        <v>79.436335338409123</v>
      </c>
      <c r="I129" s="48">
        <v>72.937575986249101</v>
      </c>
      <c r="J129" s="48">
        <v>74.217315886087675</v>
      </c>
      <c r="K129" s="48">
        <v>74.217315886087675</v>
      </c>
      <c r="L129" s="48">
        <v>79.629704393324005</v>
      </c>
      <c r="M129" s="48">
        <v>79.480894821722259</v>
      </c>
      <c r="N129" s="48">
        <v>79.902470100184289</v>
      </c>
      <c r="O129" s="48">
        <v>77.369849532142595</v>
      </c>
      <c r="P129" s="93">
        <v>81.329083782100597</v>
      </c>
      <c r="Q129" s="93">
        <v>84.4</v>
      </c>
      <c r="R129" s="93">
        <v>82.730536491303738</v>
      </c>
      <c r="S129" s="93">
        <v>82.4</v>
      </c>
      <c r="T129" s="93">
        <v>76.322395262403447</v>
      </c>
      <c r="U129" s="93">
        <v>77.599999999999994</v>
      </c>
      <c r="V129" s="66"/>
      <c r="W129" s="66"/>
      <c r="X129" s="66"/>
      <c r="Y129" s="62"/>
      <c r="Z129" s="62"/>
      <c r="AA129" s="62"/>
      <c r="AB129" s="136"/>
      <c r="AC129" s="46"/>
      <c r="AD129" s="107"/>
    </row>
    <row r="130" spans="1:30" s="12" customFormat="1">
      <c r="A130" s="38"/>
      <c r="B130" s="38"/>
      <c r="C130" s="82"/>
      <c r="D130" s="50"/>
      <c r="E130" s="55" t="s">
        <v>36</v>
      </c>
      <c r="F130" s="56"/>
      <c r="G130" s="48">
        <v>94.093954866506891</v>
      </c>
      <c r="H130" s="48">
        <v>94.258140696671049</v>
      </c>
      <c r="I130" s="48">
        <v>91.52071569228363</v>
      </c>
      <c r="J130" s="48">
        <v>92.813639619311559</v>
      </c>
      <c r="K130" s="48">
        <v>92.813639619311559</v>
      </c>
      <c r="L130" s="48">
        <v>97.757253448747335</v>
      </c>
      <c r="M130" s="48">
        <v>98.011174857506532</v>
      </c>
      <c r="N130" s="48">
        <v>97.293265326605635</v>
      </c>
      <c r="O130" s="48">
        <v>97.224187993497949</v>
      </c>
      <c r="P130" s="93">
        <v>96.059689797886449</v>
      </c>
      <c r="Q130" s="93">
        <v>96.1</v>
      </c>
      <c r="R130" s="93">
        <v>96.57306955966817</v>
      </c>
      <c r="S130" s="93">
        <v>97.5</v>
      </c>
      <c r="T130" s="93">
        <v>74.736103836149127</v>
      </c>
      <c r="U130" s="93">
        <v>95.6</v>
      </c>
      <c r="V130" s="66"/>
      <c r="W130" s="66"/>
      <c r="X130" s="66"/>
      <c r="Y130" s="62"/>
      <c r="Z130" s="62"/>
      <c r="AA130" s="62"/>
      <c r="AB130" s="136"/>
      <c r="AC130" s="46"/>
      <c r="AD130" s="107"/>
    </row>
    <row r="131" spans="1:30" s="12" customFormat="1">
      <c r="A131" s="38"/>
      <c r="B131" s="38"/>
      <c r="C131" s="82"/>
      <c r="D131" s="50"/>
      <c r="E131" s="55" t="s">
        <v>37</v>
      </c>
      <c r="F131" s="56"/>
      <c r="G131" s="48">
        <v>41.463642441403174</v>
      </c>
      <c r="H131" s="48">
        <v>41.142934185943489</v>
      </c>
      <c r="I131" s="48">
        <v>40.754054863696673</v>
      </c>
      <c r="J131" s="48">
        <v>33.749200255918105</v>
      </c>
      <c r="K131" s="48">
        <v>33.749200255918105</v>
      </c>
      <c r="L131" s="48">
        <v>84.688372093023247</v>
      </c>
      <c r="M131" s="48">
        <v>83.184975251476928</v>
      </c>
      <c r="N131" s="48">
        <v>80.715146243557641</v>
      </c>
      <c r="O131" s="48">
        <v>62.605996983162782</v>
      </c>
      <c r="P131" s="93">
        <v>9.6</v>
      </c>
      <c r="Q131" s="93">
        <v>6.6</v>
      </c>
      <c r="R131" s="93">
        <v>7.3</v>
      </c>
      <c r="S131" s="93">
        <v>7.8</v>
      </c>
      <c r="T131" s="93">
        <v>7.0903779172766956</v>
      </c>
      <c r="U131" s="93">
        <v>7</v>
      </c>
      <c r="V131" s="66"/>
      <c r="W131" s="66"/>
      <c r="X131" s="66"/>
      <c r="Y131" s="62"/>
      <c r="Z131" s="62"/>
      <c r="AA131" s="62"/>
      <c r="AB131" s="136"/>
      <c r="AC131" s="46"/>
      <c r="AD131" s="107"/>
    </row>
    <row r="132" spans="1:30" s="12" customFormat="1">
      <c r="A132" s="38"/>
      <c r="B132" s="38"/>
      <c r="C132" s="82"/>
      <c r="D132" s="50"/>
      <c r="E132" s="55" t="s">
        <v>38</v>
      </c>
      <c r="F132" s="56"/>
      <c r="G132" s="48">
        <v>1.5400674207293077</v>
      </c>
      <c r="H132" s="48">
        <v>1.5724882402605234</v>
      </c>
      <c r="I132" s="48">
        <v>1.4702168206274251</v>
      </c>
      <c r="J132" s="48">
        <v>1.7428058130955055</v>
      </c>
      <c r="K132" s="48">
        <v>1.7428058130955055</v>
      </c>
      <c r="L132" s="48">
        <v>1.798659006896993</v>
      </c>
      <c r="M132" s="48">
        <v>35.404073794232467</v>
      </c>
      <c r="N132" s="48">
        <v>32.279031977250305</v>
      </c>
      <c r="O132" s="48">
        <v>42.547371796685631</v>
      </c>
      <c r="P132" s="93">
        <v>41.799718711024227</v>
      </c>
      <c r="Q132" s="93">
        <v>39</v>
      </c>
      <c r="R132" s="93">
        <v>44.384347026530008</v>
      </c>
      <c r="S132" s="93">
        <v>90</v>
      </c>
      <c r="T132" s="93">
        <v>76.291678868761252</v>
      </c>
      <c r="U132" s="93">
        <v>83.6</v>
      </c>
      <c r="V132" s="66"/>
      <c r="W132" s="66"/>
      <c r="X132" s="66"/>
      <c r="Y132" s="62"/>
      <c r="Z132" s="62"/>
      <c r="AA132" s="62"/>
      <c r="AB132" s="136"/>
      <c r="AC132" s="46"/>
      <c r="AD132" s="107"/>
    </row>
    <row r="133" spans="1:30" s="12" customFormat="1">
      <c r="A133" s="38"/>
      <c r="B133" s="38"/>
      <c r="C133" s="82"/>
      <c r="D133" s="50"/>
      <c r="E133" s="55" t="s">
        <v>39</v>
      </c>
      <c r="F133" s="56"/>
      <c r="G133" s="48">
        <v>98.977096450406052</v>
      </c>
      <c r="H133" s="48">
        <v>98.585747631470539</v>
      </c>
      <c r="I133" s="48">
        <v>98.776679769295768</v>
      </c>
      <c r="J133" s="48">
        <v>98.714244157859014</v>
      </c>
      <c r="K133" s="48">
        <v>98.714244157859014</v>
      </c>
      <c r="L133" s="48">
        <v>98.638651654402707</v>
      </c>
      <c r="M133" s="48">
        <v>99.348043130990433</v>
      </c>
      <c r="N133" s="48">
        <v>99.373818640042643</v>
      </c>
      <c r="O133" s="48">
        <v>99.622723501757974</v>
      </c>
      <c r="P133" s="93">
        <v>99.624272585777874</v>
      </c>
      <c r="Q133" s="93">
        <v>99.7</v>
      </c>
      <c r="R133" s="93">
        <v>99.589307048984466</v>
      </c>
      <c r="S133" s="93">
        <v>99.5</v>
      </c>
      <c r="T133" s="93">
        <v>99.55900732012141</v>
      </c>
      <c r="U133" s="93">
        <v>99.6</v>
      </c>
      <c r="V133" s="66"/>
      <c r="W133" s="66"/>
      <c r="X133" s="66"/>
      <c r="Y133" s="62"/>
      <c r="Z133" s="62"/>
      <c r="AA133" s="62"/>
      <c r="AB133" s="136"/>
      <c r="AC133" s="46"/>
      <c r="AD133" s="107"/>
    </row>
    <row r="134" spans="1:30" s="12" customFormat="1">
      <c r="A134" s="38"/>
      <c r="B134" s="38"/>
      <c r="C134" s="82"/>
      <c r="D134" s="50"/>
      <c r="E134" s="55" t="s">
        <v>40</v>
      </c>
      <c r="F134" s="56"/>
      <c r="G134" s="48">
        <v>18.253527270461287</v>
      </c>
      <c r="H134" s="48">
        <v>17.781870368284167</v>
      </c>
      <c r="I134" s="48">
        <v>21.326872831730238</v>
      </c>
      <c r="J134" s="48">
        <v>20.469048429842616</v>
      </c>
      <c r="K134" s="48">
        <v>20.469048429842616</v>
      </c>
      <c r="L134" s="48">
        <v>16.588245120694936</v>
      </c>
      <c r="M134" s="48">
        <v>17.741661785716239</v>
      </c>
      <c r="N134" s="48">
        <v>18.836949757505</v>
      </c>
      <c r="O134" s="48">
        <v>18.313694344943841</v>
      </c>
      <c r="P134" s="93">
        <v>1.9503451513437964</v>
      </c>
      <c r="Q134" s="93">
        <v>2</v>
      </c>
      <c r="R134" s="93">
        <v>1.8301264920719755</v>
      </c>
      <c r="S134" s="93">
        <v>1.8</v>
      </c>
      <c r="T134" s="93">
        <v>1.765097333292255</v>
      </c>
      <c r="U134" s="93">
        <v>1.8</v>
      </c>
      <c r="V134" s="66"/>
      <c r="W134" s="66"/>
      <c r="X134" s="66"/>
      <c r="Y134" s="62"/>
      <c r="Z134" s="62"/>
      <c r="AA134" s="62"/>
      <c r="AB134" s="136"/>
      <c r="AC134" s="46"/>
      <c r="AD134" s="107"/>
    </row>
    <row r="135" spans="1:30" s="12" customFormat="1">
      <c r="A135" s="38"/>
      <c r="B135" s="38"/>
      <c r="C135" s="82"/>
      <c r="D135" s="50"/>
      <c r="E135" s="78" t="s">
        <v>349</v>
      </c>
      <c r="F135" s="96"/>
      <c r="G135" s="252" t="s">
        <v>238</v>
      </c>
      <c r="H135" s="252" t="s">
        <v>238</v>
      </c>
      <c r="I135" s="252" t="s">
        <v>238</v>
      </c>
      <c r="J135" s="252" t="s">
        <v>238</v>
      </c>
      <c r="K135" s="252" t="s">
        <v>238</v>
      </c>
      <c r="L135" s="252" t="s">
        <v>238</v>
      </c>
      <c r="M135" s="252" t="s">
        <v>238</v>
      </c>
      <c r="N135" s="252" t="s">
        <v>238</v>
      </c>
      <c r="O135" s="252" t="s">
        <v>238</v>
      </c>
      <c r="P135" s="23">
        <v>88</v>
      </c>
      <c r="Q135" s="23">
        <v>92.4</v>
      </c>
      <c r="R135" s="84">
        <v>94.6</v>
      </c>
      <c r="S135" s="84">
        <v>92.9</v>
      </c>
      <c r="T135" s="84">
        <v>92.192921582234561</v>
      </c>
      <c r="U135" s="151">
        <v>93.9</v>
      </c>
      <c r="V135" s="66"/>
      <c r="W135" s="66"/>
      <c r="X135" s="66"/>
      <c r="Y135" s="62"/>
      <c r="Z135" s="62"/>
      <c r="AA135" s="62"/>
      <c r="AB135" s="136"/>
      <c r="AC135" s="46"/>
      <c r="AD135" s="107"/>
    </row>
    <row r="136" spans="1:30" s="12" customFormat="1">
      <c r="A136" s="38"/>
      <c r="B136" s="38"/>
      <c r="C136" s="82"/>
      <c r="D136" s="50"/>
      <c r="E136" s="55" t="s">
        <v>41</v>
      </c>
      <c r="F136" s="56"/>
      <c r="G136" s="48">
        <v>68.371311544853725</v>
      </c>
      <c r="H136" s="48">
        <v>68.98448184309764</v>
      </c>
      <c r="I136" s="48">
        <v>66.846910123247767</v>
      </c>
      <c r="J136" s="48">
        <v>67.482375578048703</v>
      </c>
      <c r="K136" s="48">
        <v>67.482375578048703</v>
      </c>
      <c r="L136" s="48">
        <v>67.645613014641725</v>
      </c>
      <c r="M136" s="48">
        <v>69.639024767502562</v>
      </c>
      <c r="N136" s="48">
        <v>59.634831728401728</v>
      </c>
      <c r="O136" s="48">
        <v>58.59695011777616</v>
      </c>
      <c r="P136" s="93">
        <v>47.4</v>
      </c>
      <c r="Q136" s="93">
        <v>49.9</v>
      </c>
      <c r="R136" s="93">
        <v>48.4</v>
      </c>
      <c r="S136" s="93">
        <v>49.5</v>
      </c>
      <c r="T136" s="93">
        <v>53.368379389681422</v>
      </c>
      <c r="U136" s="93">
        <v>53.3</v>
      </c>
      <c r="V136" s="66"/>
      <c r="W136" s="66"/>
      <c r="X136" s="66"/>
      <c r="Y136" s="62"/>
      <c r="Z136" s="62"/>
      <c r="AA136" s="62"/>
      <c r="AB136" s="136"/>
      <c r="AC136" s="46"/>
      <c r="AD136" s="107"/>
    </row>
    <row r="137" spans="1:30" s="12" customFormat="1">
      <c r="A137" s="38"/>
      <c r="B137" s="38"/>
      <c r="C137" s="82"/>
      <c r="D137" s="50"/>
      <c r="E137" s="55" t="s">
        <v>42</v>
      </c>
      <c r="F137" s="56"/>
      <c r="G137" s="48">
        <v>56.468311127115591</v>
      </c>
      <c r="H137" s="48">
        <v>54.201900744998312</v>
      </c>
      <c r="I137" s="48">
        <v>48.853450072962268</v>
      </c>
      <c r="J137" s="48">
        <v>51.224091676030206</v>
      </c>
      <c r="K137" s="48">
        <v>51.224091676030206</v>
      </c>
      <c r="L137" s="48">
        <v>51.562207109598191</v>
      </c>
      <c r="M137" s="48">
        <v>50.548237685108724</v>
      </c>
      <c r="N137" s="48">
        <v>54.487204883934524</v>
      </c>
      <c r="O137" s="48">
        <v>39.078869014798968</v>
      </c>
      <c r="P137" s="93">
        <v>36</v>
      </c>
      <c r="Q137" s="93">
        <v>35.299999999999997</v>
      </c>
      <c r="R137" s="93">
        <v>34.701091299130802</v>
      </c>
      <c r="S137" s="93">
        <v>46.6</v>
      </c>
      <c r="T137" s="93">
        <v>43.775229759299776</v>
      </c>
      <c r="U137" s="93">
        <v>43</v>
      </c>
      <c r="V137" s="66"/>
      <c r="W137" s="66"/>
      <c r="X137" s="66"/>
      <c r="Y137" s="62"/>
      <c r="Z137" s="62"/>
      <c r="AA137" s="62"/>
      <c r="AB137" s="136"/>
      <c r="AC137" s="46"/>
      <c r="AD137" s="107"/>
    </row>
    <row r="138" spans="1:30" s="12" customFormat="1">
      <c r="A138" s="38"/>
      <c r="B138" s="38"/>
      <c r="C138" s="82"/>
      <c r="D138" s="50"/>
      <c r="E138" s="55" t="s">
        <v>43</v>
      </c>
      <c r="F138" s="56"/>
      <c r="G138" s="48">
        <v>68.91211214082135</v>
      </c>
      <c r="H138" s="48">
        <v>77.786171599085918</v>
      </c>
      <c r="I138" s="48">
        <v>77.830179780791937</v>
      </c>
      <c r="J138" s="48">
        <v>87.794759398054822</v>
      </c>
      <c r="K138" s="48">
        <v>87.794759398054822</v>
      </c>
      <c r="L138" s="48">
        <v>96.082564139835739</v>
      </c>
      <c r="M138" s="48">
        <v>95.84881224225488</v>
      </c>
      <c r="N138" s="48">
        <v>95.881302610322251</v>
      </c>
      <c r="O138" s="48">
        <v>95.430912731053951</v>
      </c>
      <c r="P138" s="93">
        <v>94.6</v>
      </c>
      <c r="Q138" s="93">
        <v>95.2</v>
      </c>
      <c r="R138" s="93">
        <v>94.763428970494104</v>
      </c>
      <c r="S138" s="93">
        <v>93.8</v>
      </c>
      <c r="T138" s="93">
        <v>93.691827584797153</v>
      </c>
      <c r="U138" s="93">
        <v>12.5</v>
      </c>
      <c r="V138" s="66"/>
      <c r="W138" s="66"/>
      <c r="X138" s="66"/>
      <c r="Y138" s="62"/>
      <c r="Z138" s="62"/>
      <c r="AA138" s="62"/>
      <c r="AB138" s="136"/>
      <c r="AC138" s="46"/>
      <c r="AD138" s="107"/>
    </row>
    <row r="139" spans="1:30" s="12" customFormat="1">
      <c r="A139" s="38"/>
      <c r="B139" s="38"/>
      <c r="C139" s="82"/>
      <c r="D139" s="50"/>
      <c r="E139" s="55" t="s">
        <v>44</v>
      </c>
      <c r="F139" s="56"/>
      <c r="G139" s="48">
        <v>81.679989238099964</v>
      </c>
      <c r="H139" s="48">
        <v>81.719738687279815</v>
      </c>
      <c r="I139" s="48">
        <v>62.662047784007711</v>
      </c>
      <c r="J139" s="48">
        <v>75.234176661122305</v>
      </c>
      <c r="K139" s="48">
        <v>75.234176661122305</v>
      </c>
      <c r="L139" s="48">
        <v>75.263024548957901</v>
      </c>
      <c r="M139" s="48">
        <v>74.523269160536344</v>
      </c>
      <c r="N139" s="48">
        <v>73.826354784496573</v>
      </c>
      <c r="O139" s="48">
        <v>76.972180317393395</v>
      </c>
      <c r="P139" s="93">
        <v>18.2</v>
      </c>
      <c r="Q139" s="93">
        <v>18.7</v>
      </c>
      <c r="R139" s="93">
        <v>16.835082609647955</v>
      </c>
      <c r="S139" s="93">
        <v>16.7</v>
      </c>
      <c r="T139" s="93">
        <v>93.503754111945355</v>
      </c>
      <c r="U139" s="93">
        <v>94.4</v>
      </c>
      <c r="V139" s="66"/>
      <c r="W139" s="66"/>
      <c r="X139" s="66"/>
      <c r="Y139" s="62"/>
      <c r="Z139" s="62"/>
      <c r="AA139" s="62"/>
      <c r="AB139" s="136"/>
      <c r="AC139" s="46"/>
      <c r="AD139" s="107"/>
    </row>
    <row r="140" spans="1:30" s="12" customFormat="1">
      <c r="A140" s="38"/>
      <c r="B140" s="38"/>
      <c r="C140" s="82"/>
      <c r="D140" s="50"/>
      <c r="E140" s="55" t="s">
        <v>240</v>
      </c>
      <c r="F140" s="56"/>
      <c r="G140" s="48">
        <v>92.633683018055351</v>
      </c>
      <c r="H140" s="48">
        <v>87.076839686244298</v>
      </c>
      <c r="I140" s="48">
        <v>87.867976417338937</v>
      </c>
      <c r="J140" s="48">
        <v>90.647889222061266</v>
      </c>
      <c r="K140" s="48">
        <v>90.647889222061266</v>
      </c>
      <c r="L140" s="48">
        <v>91.910984659977814</v>
      </c>
      <c r="M140" s="48">
        <v>91.453267314628022</v>
      </c>
      <c r="N140" s="48">
        <v>91.519456688717497</v>
      </c>
      <c r="O140" s="43" t="s">
        <v>238</v>
      </c>
      <c r="P140" s="93" t="s">
        <v>238</v>
      </c>
      <c r="Q140" s="93" t="s">
        <v>238</v>
      </c>
      <c r="R140" s="43" t="s">
        <v>238</v>
      </c>
      <c r="S140" s="43" t="s">
        <v>238</v>
      </c>
      <c r="T140" s="43"/>
      <c r="U140" s="252" t="s">
        <v>238</v>
      </c>
      <c r="V140" s="66"/>
      <c r="W140" s="66"/>
      <c r="X140" s="66"/>
      <c r="Y140" s="62"/>
      <c r="Z140" s="62"/>
      <c r="AA140" s="62"/>
      <c r="AB140" s="136"/>
      <c r="AC140" s="46"/>
      <c r="AD140" s="107"/>
    </row>
    <row r="141" spans="1:30" s="12" customFormat="1">
      <c r="A141" s="38"/>
      <c r="B141" s="38"/>
      <c r="C141" s="82"/>
      <c r="D141" s="50"/>
      <c r="E141" s="55" t="s">
        <v>46</v>
      </c>
      <c r="F141" s="56"/>
      <c r="G141" s="48">
        <v>84.269978761504191</v>
      </c>
      <c r="H141" s="48">
        <v>83.872642532785719</v>
      </c>
      <c r="I141" s="48">
        <v>84.514021023737484</v>
      </c>
      <c r="J141" s="48">
        <v>82.084129555777125</v>
      </c>
      <c r="K141" s="48">
        <v>82.084129555777125</v>
      </c>
      <c r="L141" s="48">
        <v>87.791628533684516</v>
      </c>
      <c r="M141" s="48">
        <v>88.390767347232739</v>
      </c>
      <c r="N141" s="48">
        <v>88.075294703636047</v>
      </c>
      <c r="O141" s="48">
        <v>87.684871018204348</v>
      </c>
      <c r="P141" s="93">
        <v>87.6</v>
      </c>
      <c r="Q141" s="93">
        <v>88.7</v>
      </c>
      <c r="R141" s="43">
        <v>88.493297494818989</v>
      </c>
      <c r="S141" s="43">
        <v>88.4</v>
      </c>
      <c r="T141" s="43">
        <v>87.531184580792569</v>
      </c>
      <c r="U141" s="252">
        <v>86.5</v>
      </c>
      <c r="V141" s="66"/>
      <c r="W141" s="66"/>
      <c r="X141" s="66"/>
      <c r="Y141" s="62"/>
      <c r="Z141" s="62"/>
      <c r="AA141" s="62"/>
      <c r="AB141" s="136"/>
      <c r="AC141" s="46"/>
      <c r="AD141" s="107"/>
    </row>
    <row r="142" spans="1:30" s="12" customFormat="1">
      <c r="A142" s="38"/>
      <c r="B142" s="38"/>
      <c r="C142" s="82"/>
      <c r="D142" s="50"/>
      <c r="E142" s="55" t="s">
        <v>47</v>
      </c>
      <c r="F142" s="56"/>
      <c r="G142" s="48">
        <v>46.241479451582606</v>
      </c>
      <c r="H142" s="48">
        <v>53.095514448589412</v>
      </c>
      <c r="I142" s="48">
        <v>97.858763288919008</v>
      </c>
      <c r="J142" s="48">
        <v>98.12849174117882</v>
      </c>
      <c r="K142" s="48">
        <v>98.12849174117882</v>
      </c>
      <c r="L142" s="48">
        <v>52.413247841764431</v>
      </c>
      <c r="M142" s="48">
        <v>54.641012119008977</v>
      </c>
      <c r="N142" s="48">
        <v>52.023396262304431</v>
      </c>
      <c r="O142" s="48">
        <v>51.692995906424535</v>
      </c>
      <c r="P142" s="93">
        <v>0.1</v>
      </c>
      <c r="Q142" s="93">
        <v>0.1</v>
      </c>
      <c r="R142" s="93">
        <v>0.12656740166164918</v>
      </c>
      <c r="S142" s="93">
        <v>0.1</v>
      </c>
      <c r="T142" s="93">
        <v>0.125666481159004</v>
      </c>
      <c r="U142" s="93">
        <v>0.1</v>
      </c>
      <c r="V142" s="66"/>
      <c r="W142" s="66"/>
      <c r="X142" s="66"/>
      <c r="Y142" s="62"/>
      <c r="Z142" s="62"/>
      <c r="AA142" s="62"/>
      <c r="AB142" s="136"/>
      <c r="AC142" s="46"/>
      <c r="AD142" s="107"/>
    </row>
    <row r="143" spans="1:30" s="12" customFormat="1">
      <c r="A143" s="38"/>
      <c r="B143" s="38"/>
      <c r="C143" s="82"/>
      <c r="D143" s="50"/>
      <c r="E143" s="55" t="s">
        <v>76</v>
      </c>
      <c r="F143" s="56"/>
      <c r="G143" s="43" t="s">
        <v>238</v>
      </c>
      <c r="H143" s="43" t="s">
        <v>238</v>
      </c>
      <c r="I143" s="43" t="s">
        <v>238</v>
      </c>
      <c r="J143" s="43" t="s">
        <v>238</v>
      </c>
      <c r="K143" s="43" t="s">
        <v>238</v>
      </c>
      <c r="L143" s="43" t="s">
        <v>238</v>
      </c>
      <c r="M143" s="43" t="s">
        <v>238</v>
      </c>
      <c r="N143" s="43" t="s">
        <v>238</v>
      </c>
      <c r="O143" s="48">
        <v>69.209550080852281</v>
      </c>
      <c r="P143" s="93">
        <v>52.5</v>
      </c>
      <c r="Q143" s="93">
        <v>51.2</v>
      </c>
      <c r="R143" s="93">
        <v>47.340470728184208</v>
      </c>
      <c r="S143" s="93">
        <v>48.3</v>
      </c>
      <c r="T143" s="93">
        <v>50.091924989208806</v>
      </c>
      <c r="U143" s="93">
        <v>53.1</v>
      </c>
      <c r="V143" s="66"/>
      <c r="W143" s="66"/>
      <c r="X143" s="66"/>
      <c r="Y143" s="62"/>
      <c r="Z143" s="62"/>
      <c r="AA143" s="62"/>
      <c r="AB143" s="136"/>
      <c r="AC143" s="46"/>
      <c r="AD143" s="107"/>
    </row>
    <row r="144" spans="1:30" s="12" customFormat="1">
      <c r="A144" s="38"/>
      <c r="B144" s="38"/>
      <c r="C144" s="82"/>
      <c r="D144" s="50"/>
      <c r="E144" s="78" t="s">
        <v>350</v>
      </c>
      <c r="F144" s="96"/>
      <c r="G144" s="252" t="s">
        <v>238</v>
      </c>
      <c r="H144" s="252" t="s">
        <v>238</v>
      </c>
      <c r="I144" s="252" t="s">
        <v>238</v>
      </c>
      <c r="J144" s="252" t="s">
        <v>238</v>
      </c>
      <c r="K144" s="252" t="s">
        <v>238</v>
      </c>
      <c r="L144" s="252" t="s">
        <v>238</v>
      </c>
      <c r="M144" s="252" t="s">
        <v>238</v>
      </c>
      <c r="N144" s="252" t="s">
        <v>238</v>
      </c>
      <c r="O144" s="252" t="s">
        <v>238</v>
      </c>
      <c r="P144" s="23">
        <v>88.9</v>
      </c>
      <c r="Q144" s="23">
        <v>89.3</v>
      </c>
      <c r="R144" s="84">
        <v>92</v>
      </c>
      <c r="S144" s="84">
        <v>95.3</v>
      </c>
      <c r="T144" s="84">
        <v>93.910103092783501</v>
      </c>
      <c r="U144" s="84">
        <v>94.8</v>
      </c>
      <c r="V144" s="66"/>
      <c r="W144" s="66"/>
      <c r="X144" s="66"/>
      <c r="Y144" s="62"/>
      <c r="Z144" s="62"/>
      <c r="AA144" s="62"/>
      <c r="AB144" s="136"/>
      <c r="AC144" s="46"/>
      <c r="AD144" s="107"/>
    </row>
    <row r="145" spans="1:30" s="12" customFormat="1">
      <c r="A145" s="38"/>
      <c r="B145" s="38"/>
      <c r="C145" s="82"/>
      <c r="D145" s="50"/>
      <c r="E145" s="55" t="s">
        <v>48</v>
      </c>
      <c r="F145" s="56"/>
      <c r="G145" s="48">
        <v>97.725955065916921</v>
      </c>
      <c r="H145" s="48">
        <v>94.113756695668329</v>
      </c>
      <c r="I145" s="48">
        <v>97.469333319135814</v>
      </c>
      <c r="J145" s="48">
        <v>97.354894818109145</v>
      </c>
      <c r="K145" s="48">
        <v>97.354894818109145</v>
      </c>
      <c r="L145" s="48">
        <v>97.861081340724425</v>
      </c>
      <c r="M145" s="48">
        <v>97.888368907658943</v>
      </c>
      <c r="N145" s="48">
        <v>97.806775951740761</v>
      </c>
      <c r="O145" s="48">
        <v>97.734741114371673</v>
      </c>
      <c r="P145" s="93">
        <v>99.4</v>
      </c>
      <c r="Q145" s="93">
        <v>99.4</v>
      </c>
      <c r="R145" s="93">
        <v>99.4</v>
      </c>
      <c r="S145" s="93">
        <v>99.5</v>
      </c>
      <c r="T145" s="93">
        <v>99.504711332799303</v>
      </c>
      <c r="U145" s="93">
        <v>99.6</v>
      </c>
      <c r="V145" s="66"/>
      <c r="W145" s="66"/>
      <c r="X145" s="66"/>
      <c r="Y145" s="62"/>
      <c r="Z145" s="62"/>
      <c r="AA145" s="62"/>
      <c r="AB145" s="136"/>
      <c r="AC145" s="46"/>
      <c r="AD145" s="107"/>
    </row>
    <row r="146" spans="1:30" s="12" customFormat="1">
      <c r="A146" s="38"/>
      <c r="B146" s="38"/>
      <c r="C146" s="82"/>
      <c r="D146" s="50"/>
      <c r="E146" s="78" t="s">
        <v>331</v>
      </c>
      <c r="F146" s="96"/>
      <c r="G146" s="43">
        <v>100</v>
      </c>
      <c r="H146" s="43">
        <v>100</v>
      </c>
      <c r="I146" s="43">
        <v>100</v>
      </c>
      <c r="J146" s="43">
        <v>100</v>
      </c>
      <c r="K146" s="43">
        <v>100</v>
      </c>
      <c r="L146" s="43">
        <v>100</v>
      </c>
      <c r="M146" s="43">
        <v>100</v>
      </c>
      <c r="N146" s="43">
        <v>100</v>
      </c>
      <c r="O146" s="37">
        <v>100</v>
      </c>
      <c r="P146" s="23">
        <v>100</v>
      </c>
      <c r="Q146" s="23">
        <v>100</v>
      </c>
      <c r="R146" s="93">
        <v>100</v>
      </c>
      <c r="S146" s="93">
        <v>100</v>
      </c>
      <c r="T146" s="93">
        <v>100</v>
      </c>
      <c r="U146" s="93">
        <v>100</v>
      </c>
      <c r="V146" s="66"/>
      <c r="W146" s="66"/>
      <c r="X146" s="66"/>
      <c r="Y146" s="62"/>
      <c r="Z146" s="62"/>
      <c r="AA146" s="62"/>
      <c r="AB146" s="136"/>
      <c r="AC146" s="46"/>
      <c r="AD146" s="107"/>
    </row>
    <row r="147" spans="1:30" s="12" customFormat="1">
      <c r="A147" s="38"/>
      <c r="B147" s="38"/>
      <c r="C147" s="82"/>
      <c r="D147" s="50"/>
      <c r="E147" s="78" t="s">
        <v>58</v>
      </c>
      <c r="F147" s="96"/>
      <c r="G147" s="43">
        <v>95.165892609415806</v>
      </c>
      <c r="H147" s="43">
        <v>96.891834598815848</v>
      </c>
      <c r="I147" s="43">
        <v>97.625811764830104</v>
      </c>
      <c r="J147" s="43">
        <v>97.41615555265561</v>
      </c>
      <c r="K147" s="43">
        <v>97.41615555265561</v>
      </c>
      <c r="L147" s="43">
        <v>98.178627062613216</v>
      </c>
      <c r="M147" s="43">
        <v>97.298700530405284</v>
      </c>
      <c r="N147" s="43">
        <v>97.889275781922549</v>
      </c>
      <c r="O147" s="37">
        <v>98.125872107010522</v>
      </c>
      <c r="P147" s="23">
        <v>98.1</v>
      </c>
      <c r="Q147" s="23">
        <v>98.1</v>
      </c>
      <c r="R147" s="84">
        <v>98.375881761370323</v>
      </c>
      <c r="S147" s="84">
        <v>96.5</v>
      </c>
      <c r="T147" s="84">
        <v>97.44147779788328</v>
      </c>
      <c r="U147" s="84">
        <v>96.3</v>
      </c>
      <c r="V147" s="66"/>
      <c r="W147" s="66"/>
      <c r="X147" s="66"/>
      <c r="Y147" s="62"/>
      <c r="Z147" s="62"/>
      <c r="AA147" s="62"/>
      <c r="AB147" s="136"/>
      <c r="AC147" s="46"/>
      <c r="AD147" s="107"/>
    </row>
    <row r="148" spans="1:30" s="12" customFormat="1">
      <c r="A148" s="38"/>
      <c r="B148" s="38"/>
      <c r="C148" s="82"/>
      <c r="D148" s="50"/>
      <c r="E148" s="78" t="s">
        <v>67</v>
      </c>
      <c r="F148" s="96"/>
      <c r="G148" s="43" t="s">
        <v>238</v>
      </c>
      <c r="H148" s="43" t="s">
        <v>238</v>
      </c>
      <c r="I148" s="43" t="s">
        <v>238</v>
      </c>
      <c r="J148" s="43" t="s">
        <v>238</v>
      </c>
      <c r="K148" s="43" t="s">
        <v>238</v>
      </c>
      <c r="L148" s="43" t="s">
        <v>238</v>
      </c>
      <c r="M148" s="43" t="s">
        <v>238</v>
      </c>
      <c r="N148" s="43" t="s">
        <v>238</v>
      </c>
      <c r="O148" s="43">
        <v>90.917487214716445</v>
      </c>
      <c r="P148" s="23">
        <v>89.6</v>
      </c>
      <c r="Q148" s="23">
        <v>88.8</v>
      </c>
      <c r="R148" s="84">
        <v>86.593446958565977</v>
      </c>
      <c r="S148" s="84">
        <v>86.7</v>
      </c>
      <c r="T148" s="84">
        <v>86.279267062877736</v>
      </c>
      <c r="U148" s="84">
        <v>87.5</v>
      </c>
      <c r="V148" s="66"/>
      <c r="W148" s="66"/>
      <c r="X148" s="66"/>
      <c r="Y148" s="62"/>
      <c r="Z148" s="62"/>
      <c r="AA148" s="62"/>
      <c r="AB148" s="136"/>
      <c r="AC148" s="46"/>
      <c r="AD148" s="107"/>
    </row>
    <row r="149" spans="1:30" s="12" customFormat="1" ht="62.25" customHeight="1">
      <c r="A149" s="153" t="s">
        <v>98</v>
      </c>
      <c r="B149" s="153" t="s">
        <v>98</v>
      </c>
      <c r="C149" s="154" t="s">
        <v>110</v>
      </c>
      <c r="D149" s="162" t="s">
        <v>168</v>
      </c>
      <c r="E149" s="162" t="s">
        <v>165</v>
      </c>
      <c r="F149" s="163" t="s">
        <v>161</v>
      </c>
      <c r="G149" s="164">
        <v>14.9</v>
      </c>
      <c r="H149" s="164">
        <v>17.8</v>
      </c>
      <c r="I149" s="164">
        <v>21.5</v>
      </c>
      <c r="J149" s="164">
        <v>23</v>
      </c>
      <c r="K149" s="164">
        <v>16.22</v>
      </c>
      <c r="L149" s="164">
        <v>9.3000000000000007</v>
      </c>
      <c r="M149" s="164">
        <v>7.41</v>
      </c>
      <c r="N149" s="164">
        <v>4.38</v>
      </c>
      <c r="O149" s="164">
        <v>3.6</v>
      </c>
      <c r="P149" s="164">
        <v>24.66</v>
      </c>
      <c r="Q149" s="164">
        <v>30.76</v>
      </c>
      <c r="R149" s="164">
        <v>31.77</v>
      </c>
      <c r="S149" s="164">
        <v>46.7</v>
      </c>
      <c r="T149" s="164">
        <v>42.5</v>
      </c>
      <c r="U149" s="192">
        <v>44.5</v>
      </c>
      <c r="V149" s="161" t="s">
        <v>253</v>
      </c>
      <c r="W149" s="161" t="s">
        <v>289</v>
      </c>
      <c r="X149" s="161" t="s">
        <v>337</v>
      </c>
      <c r="Y149" s="165">
        <v>2</v>
      </c>
      <c r="Z149" s="165" t="s">
        <v>82</v>
      </c>
      <c r="AA149" s="165">
        <v>1</v>
      </c>
      <c r="AB149" s="166" t="s">
        <v>204</v>
      </c>
      <c r="AC149" s="162" t="s">
        <v>268</v>
      </c>
    </row>
    <row r="150" spans="1:30" s="12" customFormat="1">
      <c r="A150" s="38"/>
      <c r="B150" s="38"/>
      <c r="C150" s="82"/>
      <c r="D150" s="49"/>
      <c r="E150" s="72" t="s">
        <v>50</v>
      </c>
      <c r="F150" s="56"/>
      <c r="G150" s="48"/>
      <c r="H150" s="48"/>
      <c r="I150" s="48"/>
      <c r="J150" s="48"/>
      <c r="K150" s="48"/>
      <c r="L150" s="48"/>
      <c r="M150" s="48"/>
      <c r="N150" s="48"/>
      <c r="O150" s="48"/>
      <c r="P150" s="48"/>
      <c r="Q150" s="48"/>
      <c r="R150" s="48"/>
      <c r="S150" s="48"/>
      <c r="T150" s="48"/>
      <c r="U150" s="192"/>
      <c r="V150" s="42"/>
      <c r="W150" s="66"/>
      <c r="X150" s="97"/>
      <c r="Y150" s="14"/>
      <c r="Z150" s="14"/>
      <c r="AA150" s="14"/>
      <c r="AB150" s="45"/>
      <c r="AC150" s="46"/>
      <c r="AD150" s="107"/>
    </row>
    <row r="151" spans="1:30" s="12" customFormat="1">
      <c r="A151" s="38"/>
      <c r="B151" s="38"/>
      <c r="C151" s="82"/>
      <c r="D151" s="49"/>
      <c r="E151" s="78" t="s">
        <v>283</v>
      </c>
      <c r="F151" s="56"/>
      <c r="G151" s="252" t="s">
        <v>238</v>
      </c>
      <c r="H151" s="252" t="s">
        <v>238</v>
      </c>
      <c r="I151" s="252" t="s">
        <v>238</v>
      </c>
      <c r="J151" s="252" t="s">
        <v>238</v>
      </c>
      <c r="K151" s="252" t="s">
        <v>238</v>
      </c>
      <c r="L151" s="252" t="s">
        <v>238</v>
      </c>
      <c r="M151" s="252" t="s">
        <v>238</v>
      </c>
      <c r="N151" s="252" t="s">
        <v>238</v>
      </c>
      <c r="O151" s="252" t="s">
        <v>238</v>
      </c>
      <c r="P151" s="252" t="s">
        <v>238</v>
      </c>
      <c r="Q151" s="252" t="s">
        <v>238</v>
      </c>
      <c r="R151" s="252" t="s">
        <v>238</v>
      </c>
      <c r="S151" s="252" t="s">
        <v>238</v>
      </c>
      <c r="T151" s="252" t="s">
        <v>238</v>
      </c>
      <c r="U151" s="252" t="s">
        <v>238</v>
      </c>
      <c r="V151" s="42"/>
      <c r="W151" s="66"/>
      <c r="X151" s="97"/>
      <c r="Y151" s="255"/>
      <c r="Z151" s="255"/>
      <c r="AA151" s="255"/>
      <c r="AB151" s="45"/>
      <c r="AC151" s="46"/>
      <c r="AD151" s="107"/>
    </row>
    <row r="152" spans="1:30" s="12" customFormat="1">
      <c r="A152" s="38"/>
      <c r="B152" s="38"/>
      <c r="C152" s="82"/>
      <c r="D152" s="49"/>
      <c r="E152" s="55" t="s">
        <v>35</v>
      </c>
      <c r="F152" s="56"/>
      <c r="G152" s="48">
        <v>25</v>
      </c>
      <c r="H152" s="48">
        <v>0</v>
      </c>
      <c r="I152" s="48">
        <v>0</v>
      </c>
      <c r="J152" s="48">
        <v>0</v>
      </c>
      <c r="K152" s="48">
        <v>0</v>
      </c>
      <c r="L152" s="48">
        <v>0</v>
      </c>
      <c r="M152" s="48">
        <v>0</v>
      </c>
      <c r="N152" s="48">
        <v>0</v>
      </c>
      <c r="O152" s="48">
        <v>0</v>
      </c>
      <c r="P152" s="48">
        <v>8.33</v>
      </c>
      <c r="Q152" s="48">
        <v>8.3000000000000007</v>
      </c>
      <c r="R152" s="48">
        <v>16.600000000000001</v>
      </c>
      <c r="S152" s="48">
        <v>16.7</v>
      </c>
      <c r="T152" s="48">
        <v>25</v>
      </c>
      <c r="U152" s="192">
        <v>25</v>
      </c>
      <c r="V152" s="42"/>
      <c r="W152" s="66"/>
      <c r="X152" s="97"/>
      <c r="Y152" s="14"/>
      <c r="Z152" s="14"/>
      <c r="AA152" s="14"/>
      <c r="AB152" s="45"/>
      <c r="AC152" s="46"/>
      <c r="AD152" s="107"/>
    </row>
    <row r="153" spans="1:30" s="12" customFormat="1">
      <c r="A153" s="38"/>
      <c r="B153" s="38"/>
      <c r="C153" s="82"/>
      <c r="D153" s="49"/>
      <c r="E153" s="55" t="s">
        <v>36</v>
      </c>
      <c r="F153" s="56"/>
      <c r="G153" s="48">
        <v>0</v>
      </c>
      <c r="H153" s="48">
        <v>0</v>
      </c>
      <c r="I153" s="48">
        <v>0</v>
      </c>
      <c r="J153" s="48">
        <v>0</v>
      </c>
      <c r="K153" s="48">
        <v>0</v>
      </c>
      <c r="L153" s="48">
        <v>0</v>
      </c>
      <c r="M153" s="48">
        <v>0</v>
      </c>
      <c r="N153" s="48">
        <v>0</v>
      </c>
      <c r="O153" s="48">
        <v>0</v>
      </c>
      <c r="P153" s="48">
        <v>0</v>
      </c>
      <c r="Q153" s="48">
        <v>9.1</v>
      </c>
      <c r="R153" s="43">
        <v>0</v>
      </c>
      <c r="S153" s="43">
        <v>0</v>
      </c>
      <c r="T153" s="43">
        <v>0</v>
      </c>
      <c r="U153" s="193">
        <v>0</v>
      </c>
      <c r="V153" s="42"/>
      <c r="W153" s="66"/>
      <c r="X153" s="97"/>
      <c r="Y153" s="14"/>
      <c r="Z153" s="14"/>
      <c r="AA153" s="14"/>
      <c r="AB153" s="45"/>
      <c r="AC153" s="46"/>
      <c r="AD153" s="107"/>
    </row>
    <row r="154" spans="1:30" s="12" customFormat="1">
      <c r="A154" s="38"/>
      <c r="B154" s="38"/>
      <c r="C154" s="82"/>
      <c r="D154" s="49"/>
      <c r="E154" s="55" t="s">
        <v>37</v>
      </c>
      <c r="F154" s="56"/>
      <c r="G154" s="48">
        <v>0</v>
      </c>
      <c r="H154" s="48">
        <v>5.88</v>
      </c>
      <c r="I154" s="48">
        <v>26.31</v>
      </c>
      <c r="J154" s="48">
        <v>63.15</v>
      </c>
      <c r="K154" s="48">
        <v>36.840000000000003</v>
      </c>
      <c r="L154" s="48">
        <v>10.52</v>
      </c>
      <c r="M154" s="48">
        <v>6.06</v>
      </c>
      <c r="N154" s="48">
        <v>0</v>
      </c>
      <c r="O154" s="48">
        <v>0</v>
      </c>
      <c r="P154" s="48">
        <v>66.67</v>
      </c>
      <c r="Q154" s="48">
        <v>83.3</v>
      </c>
      <c r="R154" s="48">
        <v>89.5</v>
      </c>
      <c r="S154" s="48">
        <v>100</v>
      </c>
      <c r="T154" s="48">
        <v>94.7</v>
      </c>
      <c r="U154" s="192">
        <v>0</v>
      </c>
      <c r="V154" s="42"/>
      <c r="W154" s="66"/>
      <c r="X154" s="97"/>
      <c r="Y154" s="14"/>
      <c r="Z154" s="14"/>
      <c r="AA154" s="14"/>
      <c r="AB154" s="45"/>
      <c r="AC154" s="46"/>
      <c r="AD154" s="107"/>
    </row>
    <row r="155" spans="1:30" s="12" customFormat="1">
      <c r="A155" s="38"/>
      <c r="B155" s="38"/>
      <c r="C155" s="82"/>
      <c r="D155" s="49"/>
      <c r="E155" s="55" t="s">
        <v>38</v>
      </c>
      <c r="F155" s="56"/>
      <c r="G155" s="48">
        <v>100</v>
      </c>
      <c r="H155" s="48">
        <v>100</v>
      </c>
      <c r="I155" s="48">
        <v>100</v>
      </c>
      <c r="J155" s="48">
        <v>100</v>
      </c>
      <c r="K155" s="48">
        <v>80</v>
      </c>
      <c r="L155" s="48">
        <v>100</v>
      </c>
      <c r="M155" s="48">
        <v>100</v>
      </c>
      <c r="N155" s="48">
        <v>80</v>
      </c>
      <c r="O155" s="48">
        <v>80</v>
      </c>
      <c r="P155" s="48">
        <v>0</v>
      </c>
      <c r="Q155" s="48">
        <v>16.7</v>
      </c>
      <c r="R155" s="48">
        <v>0</v>
      </c>
      <c r="S155" s="48">
        <v>83.3</v>
      </c>
      <c r="T155" s="48">
        <v>0</v>
      </c>
      <c r="U155" s="192">
        <v>33.299999999999997</v>
      </c>
      <c r="V155" s="42"/>
      <c r="W155" s="66"/>
      <c r="X155" s="97"/>
      <c r="Y155" s="14"/>
      <c r="Z155" s="14"/>
      <c r="AA155" s="14"/>
      <c r="AB155" s="45"/>
      <c r="AC155" s="46"/>
      <c r="AD155" s="107"/>
    </row>
    <row r="156" spans="1:30" s="12" customFormat="1">
      <c r="A156" s="38"/>
      <c r="B156" s="38"/>
      <c r="C156" s="82"/>
      <c r="D156" s="49"/>
      <c r="E156" s="55" t="s">
        <v>39</v>
      </c>
      <c r="F156" s="56"/>
      <c r="G156" s="48">
        <v>11.11</v>
      </c>
      <c r="H156" s="48">
        <v>11.11</v>
      </c>
      <c r="I156" s="48">
        <v>55.55</v>
      </c>
      <c r="J156" s="48">
        <v>22.22</v>
      </c>
      <c r="K156" s="48">
        <v>0</v>
      </c>
      <c r="L156" s="48">
        <v>0</v>
      </c>
      <c r="M156" s="48">
        <v>11.11</v>
      </c>
      <c r="N156" s="48">
        <v>0</v>
      </c>
      <c r="O156" s="48">
        <v>0</v>
      </c>
      <c r="P156" s="48">
        <v>11.11</v>
      </c>
      <c r="Q156" s="48">
        <v>25</v>
      </c>
      <c r="R156" s="48">
        <v>0</v>
      </c>
      <c r="S156" s="48">
        <v>62.5</v>
      </c>
      <c r="T156" s="48">
        <v>62.5</v>
      </c>
      <c r="U156" s="192">
        <v>0</v>
      </c>
      <c r="V156" s="42"/>
      <c r="W156" s="66"/>
      <c r="X156" s="97"/>
      <c r="Y156" s="14"/>
      <c r="Z156" s="14"/>
      <c r="AA156" s="14"/>
      <c r="AB156" s="45"/>
      <c r="AC156" s="46"/>
      <c r="AD156" s="107"/>
    </row>
    <row r="157" spans="1:30" s="12" customFormat="1">
      <c r="A157" s="38"/>
      <c r="B157" s="38"/>
      <c r="C157" s="82"/>
      <c r="D157" s="49"/>
      <c r="E157" s="55" t="s">
        <v>40</v>
      </c>
      <c r="F157" s="56"/>
      <c r="G157" s="48">
        <v>0</v>
      </c>
      <c r="H157" s="48">
        <v>11.11</v>
      </c>
      <c r="I157" s="48">
        <v>10</v>
      </c>
      <c r="J157" s="48">
        <v>10</v>
      </c>
      <c r="K157" s="48">
        <v>10</v>
      </c>
      <c r="L157" s="48">
        <v>0</v>
      </c>
      <c r="M157" s="48">
        <v>0</v>
      </c>
      <c r="N157" s="48">
        <v>0</v>
      </c>
      <c r="O157" s="48">
        <v>0</v>
      </c>
      <c r="P157" s="48">
        <v>0</v>
      </c>
      <c r="Q157" s="48">
        <v>0</v>
      </c>
      <c r="R157" s="48">
        <v>0</v>
      </c>
      <c r="S157" s="48">
        <v>12.5</v>
      </c>
      <c r="T157" s="48">
        <v>25</v>
      </c>
      <c r="U157" s="192">
        <v>42.8</v>
      </c>
      <c r="V157" s="42"/>
      <c r="W157" s="66"/>
      <c r="X157" s="97"/>
      <c r="Y157" s="14"/>
      <c r="Z157" s="14"/>
      <c r="AA157" s="14"/>
      <c r="AB157" s="45"/>
      <c r="AC157" s="46"/>
      <c r="AD157" s="107"/>
    </row>
    <row r="158" spans="1:30" s="12" customFormat="1">
      <c r="A158" s="38"/>
      <c r="B158" s="38"/>
      <c r="C158" s="82"/>
      <c r="D158" s="49"/>
      <c r="E158" s="78" t="s">
        <v>349</v>
      </c>
      <c r="F158" s="56"/>
      <c r="G158" s="252" t="s">
        <v>238</v>
      </c>
      <c r="H158" s="252" t="s">
        <v>238</v>
      </c>
      <c r="I158" s="252" t="s">
        <v>238</v>
      </c>
      <c r="J158" s="252" t="s">
        <v>238</v>
      </c>
      <c r="K158" s="252" t="s">
        <v>238</v>
      </c>
      <c r="L158" s="252" t="s">
        <v>238</v>
      </c>
      <c r="M158" s="252" t="s">
        <v>238</v>
      </c>
      <c r="N158" s="252" t="s">
        <v>238</v>
      </c>
      <c r="O158" s="252" t="s">
        <v>238</v>
      </c>
      <c r="P158" s="252" t="s">
        <v>238</v>
      </c>
      <c r="Q158" s="252" t="s">
        <v>238</v>
      </c>
      <c r="R158" s="252" t="s">
        <v>238</v>
      </c>
      <c r="S158" s="252" t="s">
        <v>238</v>
      </c>
      <c r="T158" s="252" t="s">
        <v>238</v>
      </c>
      <c r="U158" s="252" t="s">
        <v>238</v>
      </c>
      <c r="V158" s="42"/>
      <c r="W158" s="66"/>
      <c r="X158" s="97"/>
      <c r="Y158" s="255"/>
      <c r="Z158" s="255"/>
      <c r="AA158" s="255"/>
      <c r="AB158" s="45"/>
      <c r="AC158" s="46"/>
      <c r="AD158" s="107"/>
    </row>
    <row r="159" spans="1:30" s="12" customFormat="1">
      <c r="A159" s="38"/>
      <c r="B159" s="38"/>
      <c r="C159" s="82"/>
      <c r="D159" s="49"/>
      <c r="E159" s="55" t="s">
        <v>41</v>
      </c>
      <c r="F159" s="56"/>
      <c r="G159" s="48">
        <v>0</v>
      </c>
      <c r="H159" s="48">
        <v>14.28</v>
      </c>
      <c r="I159" s="48">
        <v>0</v>
      </c>
      <c r="J159" s="48">
        <v>0</v>
      </c>
      <c r="K159" s="48">
        <v>0</v>
      </c>
      <c r="L159" s="48">
        <v>0</v>
      </c>
      <c r="M159" s="48">
        <v>0</v>
      </c>
      <c r="N159" s="48">
        <v>0</v>
      </c>
      <c r="O159" s="48">
        <v>0</v>
      </c>
      <c r="P159" s="48">
        <v>0</v>
      </c>
      <c r="Q159" s="48">
        <v>0</v>
      </c>
      <c r="R159" s="48">
        <v>0</v>
      </c>
      <c r="S159" s="48">
        <v>14.2</v>
      </c>
      <c r="T159" s="48">
        <v>0</v>
      </c>
      <c r="U159" s="192">
        <v>0</v>
      </c>
      <c r="V159" s="42"/>
      <c r="W159" s="66"/>
      <c r="X159" s="97"/>
      <c r="Y159" s="14"/>
      <c r="Z159" s="14"/>
      <c r="AA159" s="14"/>
      <c r="AB159" s="45"/>
      <c r="AC159" s="46"/>
      <c r="AD159" s="107"/>
    </row>
    <row r="160" spans="1:30" s="12" customFormat="1">
      <c r="A160" s="38"/>
      <c r="B160" s="38"/>
      <c r="C160" s="82"/>
      <c r="D160" s="49"/>
      <c r="E160" s="55" t="s">
        <v>42</v>
      </c>
      <c r="F160" s="56"/>
      <c r="G160" s="48">
        <v>0</v>
      </c>
      <c r="H160" s="48">
        <v>0</v>
      </c>
      <c r="I160" s="48">
        <v>0</v>
      </c>
      <c r="J160" s="48">
        <v>0</v>
      </c>
      <c r="K160" s="48">
        <v>0</v>
      </c>
      <c r="L160" s="48">
        <v>0</v>
      </c>
      <c r="M160" s="48">
        <v>0</v>
      </c>
      <c r="N160" s="48">
        <v>0</v>
      </c>
      <c r="O160" s="48">
        <v>0</v>
      </c>
      <c r="P160" s="48">
        <v>0</v>
      </c>
      <c r="Q160" s="48">
        <v>0</v>
      </c>
      <c r="R160" s="48">
        <v>9.1</v>
      </c>
      <c r="S160" s="48">
        <v>0</v>
      </c>
      <c r="T160" s="48">
        <v>0</v>
      </c>
      <c r="U160" s="192">
        <v>18.2</v>
      </c>
      <c r="V160" s="42"/>
      <c r="W160" s="66"/>
      <c r="X160" s="97"/>
      <c r="Y160" s="14"/>
      <c r="Z160" s="14"/>
      <c r="AA160" s="14"/>
      <c r="AB160" s="45"/>
      <c r="AC160" s="46"/>
      <c r="AD160" s="107"/>
    </row>
    <row r="161" spans="1:30" s="12" customFormat="1">
      <c r="A161" s="38"/>
      <c r="B161" s="38"/>
      <c r="C161" s="82"/>
      <c r="D161" s="49"/>
      <c r="E161" s="55" t="s">
        <v>43</v>
      </c>
      <c r="F161" s="56"/>
      <c r="G161" s="48">
        <v>0</v>
      </c>
      <c r="H161" s="48">
        <v>0</v>
      </c>
      <c r="I161" s="48">
        <v>0</v>
      </c>
      <c r="J161" s="48">
        <v>0</v>
      </c>
      <c r="K161" s="48">
        <v>0</v>
      </c>
      <c r="L161" s="48">
        <v>0</v>
      </c>
      <c r="M161" s="48">
        <v>0</v>
      </c>
      <c r="N161" s="48">
        <v>0</v>
      </c>
      <c r="O161" s="48">
        <v>0</v>
      </c>
      <c r="P161" s="48">
        <v>0</v>
      </c>
      <c r="Q161" s="48">
        <v>0</v>
      </c>
      <c r="R161" s="48">
        <v>0</v>
      </c>
      <c r="S161" s="48">
        <v>0</v>
      </c>
      <c r="T161" s="48">
        <v>0</v>
      </c>
      <c r="U161" s="192">
        <v>100</v>
      </c>
      <c r="V161" s="42"/>
      <c r="W161" s="66"/>
      <c r="X161" s="97"/>
      <c r="Y161" s="14"/>
      <c r="Z161" s="14"/>
      <c r="AA161" s="14"/>
      <c r="AB161" s="45"/>
      <c r="AC161" s="46"/>
      <c r="AD161" s="107"/>
    </row>
    <row r="162" spans="1:30" s="12" customFormat="1">
      <c r="A162" s="38"/>
      <c r="B162" s="38"/>
      <c r="C162" s="82"/>
      <c r="D162" s="49"/>
      <c r="E162" s="55" t="s">
        <v>44</v>
      </c>
      <c r="F162" s="56"/>
      <c r="G162" s="48">
        <v>100</v>
      </c>
      <c r="H162" s="48">
        <v>0</v>
      </c>
      <c r="I162" s="48">
        <v>0</v>
      </c>
      <c r="J162" s="48">
        <v>0</v>
      </c>
      <c r="K162" s="48">
        <v>0</v>
      </c>
      <c r="L162" s="48">
        <v>100</v>
      </c>
      <c r="M162" s="48">
        <v>100</v>
      </c>
      <c r="N162" s="48">
        <v>100</v>
      </c>
      <c r="O162" s="48">
        <v>100</v>
      </c>
      <c r="P162" s="48">
        <v>0</v>
      </c>
      <c r="Q162" s="43" t="s">
        <v>238</v>
      </c>
      <c r="R162" s="43" t="s">
        <v>238</v>
      </c>
      <c r="S162" s="43" t="s">
        <v>238</v>
      </c>
      <c r="T162" s="43" t="s">
        <v>238</v>
      </c>
      <c r="U162" s="193">
        <v>0</v>
      </c>
      <c r="V162" s="42"/>
      <c r="W162" s="66"/>
      <c r="X162" s="97"/>
      <c r="Y162" s="14"/>
      <c r="Z162" s="14"/>
      <c r="AA162" s="14"/>
      <c r="AB162" s="45"/>
      <c r="AC162" s="46"/>
      <c r="AD162" s="107"/>
    </row>
    <row r="163" spans="1:30" s="12" customFormat="1">
      <c r="A163" s="38"/>
      <c r="B163" s="38"/>
      <c r="C163" s="82"/>
      <c r="D163" s="49"/>
      <c r="E163" s="55" t="s">
        <v>240</v>
      </c>
      <c r="F163" s="56"/>
      <c r="G163" s="48">
        <v>16.600000000000001</v>
      </c>
      <c r="H163" s="48">
        <v>16.600000000000001</v>
      </c>
      <c r="I163" s="48">
        <v>28.57</v>
      </c>
      <c r="J163" s="48">
        <v>28.57</v>
      </c>
      <c r="K163" s="48">
        <v>28.57</v>
      </c>
      <c r="L163" s="48">
        <v>28.57</v>
      </c>
      <c r="M163" s="48">
        <v>14.28</v>
      </c>
      <c r="N163" s="48">
        <v>14.28</v>
      </c>
      <c r="O163" s="43" t="s">
        <v>238</v>
      </c>
      <c r="P163" s="43" t="s">
        <v>238</v>
      </c>
      <c r="Q163" s="43" t="s">
        <v>238</v>
      </c>
      <c r="R163" s="43" t="s">
        <v>238</v>
      </c>
      <c r="S163" s="43" t="s">
        <v>238</v>
      </c>
      <c r="T163" s="43" t="s">
        <v>238</v>
      </c>
      <c r="U163" s="252" t="s">
        <v>238</v>
      </c>
      <c r="V163" s="42"/>
      <c r="W163" s="66"/>
      <c r="X163" s="97"/>
      <c r="Y163" s="14"/>
      <c r="Z163" s="14"/>
      <c r="AA163" s="14"/>
      <c r="AB163" s="45"/>
      <c r="AC163" s="46"/>
      <c r="AD163" s="107"/>
    </row>
    <row r="164" spans="1:30" s="12" customFormat="1">
      <c r="A164" s="38"/>
      <c r="B164" s="38"/>
      <c r="C164" s="82"/>
      <c r="D164" s="49"/>
      <c r="E164" s="55" t="s">
        <v>46</v>
      </c>
      <c r="F164" s="56"/>
      <c r="G164" s="48">
        <v>100</v>
      </c>
      <c r="H164" s="48">
        <v>100</v>
      </c>
      <c r="I164" s="48">
        <v>100</v>
      </c>
      <c r="J164" s="48">
        <v>100</v>
      </c>
      <c r="K164" s="48">
        <v>100</v>
      </c>
      <c r="L164" s="48">
        <v>0</v>
      </c>
      <c r="M164" s="48">
        <v>0</v>
      </c>
      <c r="N164" s="48">
        <v>0</v>
      </c>
      <c r="O164" s="48">
        <v>0</v>
      </c>
      <c r="P164" s="48">
        <v>40</v>
      </c>
      <c r="Q164" s="48">
        <v>100</v>
      </c>
      <c r="R164" s="48">
        <v>100</v>
      </c>
      <c r="S164" s="48">
        <v>100</v>
      </c>
      <c r="T164" s="48">
        <v>100</v>
      </c>
      <c r="U164" s="192">
        <v>0</v>
      </c>
      <c r="V164" s="42"/>
      <c r="W164" s="66"/>
      <c r="X164" s="97"/>
      <c r="Y164" s="14"/>
      <c r="Z164" s="14"/>
      <c r="AA164" s="14"/>
      <c r="AB164" s="45"/>
      <c r="AC164" s="46"/>
      <c r="AD164" s="107"/>
    </row>
    <row r="165" spans="1:30" s="12" customFormat="1">
      <c r="A165" s="38"/>
      <c r="B165" s="38"/>
      <c r="C165" s="82"/>
      <c r="D165" s="49"/>
      <c r="E165" s="55" t="s">
        <v>47</v>
      </c>
      <c r="F165" s="56"/>
      <c r="G165" s="48">
        <v>0</v>
      </c>
      <c r="H165" s="48">
        <v>100</v>
      </c>
      <c r="I165" s="48">
        <v>100</v>
      </c>
      <c r="J165" s="48">
        <v>0</v>
      </c>
      <c r="K165" s="48">
        <v>0</v>
      </c>
      <c r="L165" s="48">
        <v>0</v>
      </c>
      <c r="M165" s="48">
        <v>0</v>
      </c>
      <c r="N165" s="48">
        <v>0</v>
      </c>
      <c r="O165" s="48">
        <v>0</v>
      </c>
      <c r="P165" s="48">
        <v>0</v>
      </c>
      <c r="Q165" s="48">
        <v>0</v>
      </c>
      <c r="R165" s="48">
        <v>0</v>
      </c>
      <c r="S165" s="48">
        <v>50</v>
      </c>
      <c r="T165" s="48">
        <v>0</v>
      </c>
      <c r="U165" s="192">
        <v>0</v>
      </c>
      <c r="V165" s="42"/>
      <c r="W165" s="66"/>
      <c r="X165" s="97"/>
      <c r="Y165" s="14"/>
      <c r="Z165" s="14"/>
      <c r="AA165" s="14"/>
      <c r="AB165" s="45"/>
      <c r="AC165" s="46"/>
      <c r="AD165" s="107"/>
    </row>
    <row r="166" spans="1:30" s="12" customFormat="1">
      <c r="A166" s="38"/>
      <c r="B166" s="38"/>
      <c r="C166" s="82"/>
      <c r="D166" s="49"/>
      <c r="E166" s="55" t="s">
        <v>76</v>
      </c>
      <c r="F166" s="56"/>
      <c r="G166" s="43" t="s">
        <v>238</v>
      </c>
      <c r="H166" s="43" t="s">
        <v>238</v>
      </c>
      <c r="I166" s="43" t="s">
        <v>238</v>
      </c>
      <c r="J166" s="43" t="s">
        <v>238</v>
      </c>
      <c r="K166" s="43" t="s">
        <v>238</v>
      </c>
      <c r="L166" s="43" t="s">
        <v>238</v>
      </c>
      <c r="M166" s="43" t="s">
        <v>238</v>
      </c>
      <c r="N166" s="43" t="s">
        <v>238</v>
      </c>
      <c r="O166" s="48">
        <v>12.5</v>
      </c>
      <c r="P166" s="48">
        <v>25</v>
      </c>
      <c r="Q166" s="48">
        <v>25</v>
      </c>
      <c r="R166" s="48">
        <v>42.8</v>
      </c>
      <c r="S166" s="48">
        <v>42.85</v>
      </c>
      <c r="T166" s="48">
        <v>42.9</v>
      </c>
      <c r="U166" s="192">
        <v>0</v>
      </c>
      <c r="V166" s="42"/>
      <c r="W166" s="66"/>
      <c r="X166" s="97"/>
      <c r="Y166" s="14"/>
      <c r="Z166" s="14"/>
      <c r="AA166" s="14"/>
      <c r="AB166" s="45"/>
      <c r="AC166" s="46"/>
      <c r="AD166" s="107"/>
    </row>
    <row r="167" spans="1:30" s="12" customFormat="1">
      <c r="A167" s="38"/>
      <c r="B167" s="38"/>
      <c r="C167" s="82"/>
      <c r="D167" s="49"/>
      <c r="E167" s="78" t="s">
        <v>350</v>
      </c>
      <c r="F167" s="56"/>
      <c r="G167" s="252" t="s">
        <v>238</v>
      </c>
      <c r="H167" s="252" t="s">
        <v>238</v>
      </c>
      <c r="I167" s="252" t="s">
        <v>238</v>
      </c>
      <c r="J167" s="252" t="s">
        <v>238</v>
      </c>
      <c r="K167" s="252" t="s">
        <v>238</v>
      </c>
      <c r="L167" s="252" t="s">
        <v>238</v>
      </c>
      <c r="M167" s="252" t="s">
        <v>238</v>
      </c>
      <c r="N167" s="252" t="s">
        <v>238</v>
      </c>
      <c r="O167" s="252" t="s">
        <v>238</v>
      </c>
      <c r="P167" s="252" t="s">
        <v>238</v>
      </c>
      <c r="Q167" s="252" t="s">
        <v>238</v>
      </c>
      <c r="R167" s="252" t="s">
        <v>238</v>
      </c>
      <c r="S167" s="252" t="s">
        <v>238</v>
      </c>
      <c r="T167" s="48">
        <v>0</v>
      </c>
      <c r="U167" s="192">
        <v>50</v>
      </c>
      <c r="V167" s="42"/>
      <c r="W167" s="66"/>
      <c r="X167" s="97"/>
      <c r="Y167" s="255"/>
      <c r="Z167" s="255"/>
      <c r="AA167" s="255"/>
      <c r="AB167" s="45"/>
      <c r="AC167" s="46"/>
      <c r="AD167" s="107"/>
    </row>
    <row r="168" spans="1:30" s="12" customFormat="1">
      <c r="A168" s="38"/>
      <c r="B168" s="38"/>
      <c r="C168" s="82"/>
      <c r="D168" s="49"/>
      <c r="E168" s="55" t="s">
        <v>48</v>
      </c>
      <c r="F168" s="56"/>
      <c r="G168" s="48">
        <v>35.700000000000003</v>
      </c>
      <c r="H168" s="48">
        <v>30.76</v>
      </c>
      <c r="I168" s="48">
        <v>28.58</v>
      </c>
      <c r="J168" s="48">
        <v>23.07</v>
      </c>
      <c r="K168" s="48">
        <v>28.57</v>
      </c>
      <c r="L168" s="48">
        <v>7.69</v>
      </c>
      <c r="M168" s="48">
        <v>7.69</v>
      </c>
      <c r="N168" s="48">
        <v>7.69</v>
      </c>
      <c r="O168" s="48">
        <v>0</v>
      </c>
      <c r="P168" s="48">
        <v>57.14</v>
      </c>
      <c r="Q168" s="48">
        <v>43.75</v>
      </c>
      <c r="R168" s="48">
        <v>71.42</v>
      </c>
      <c r="S168" s="48">
        <v>72.2</v>
      </c>
      <c r="T168" s="48">
        <v>77.7</v>
      </c>
      <c r="U168" s="192">
        <v>0</v>
      </c>
      <c r="V168" s="42"/>
      <c r="W168" s="66"/>
      <c r="X168" s="97"/>
      <c r="Y168" s="14"/>
      <c r="Z168" s="14"/>
      <c r="AA168" s="14"/>
      <c r="AB168" s="45"/>
      <c r="AC168" s="46"/>
      <c r="AD168" s="107"/>
    </row>
    <row r="169" spans="1:30" s="12" customFormat="1" ht="20.25" customHeight="1">
      <c r="A169" s="320" t="s">
        <v>8</v>
      </c>
      <c r="B169" s="320"/>
      <c r="C169" s="320"/>
      <c r="D169" s="320"/>
      <c r="E169" s="320"/>
      <c r="F169" s="320"/>
      <c r="G169" s="320"/>
      <c r="H169" s="320"/>
      <c r="I169" s="320"/>
      <c r="J169" s="320"/>
      <c r="K169" s="320"/>
      <c r="L169" s="320"/>
      <c r="M169" s="320"/>
      <c r="N169" s="320"/>
      <c r="O169" s="320"/>
      <c r="P169" s="320"/>
      <c r="Q169" s="320"/>
      <c r="R169" s="320"/>
      <c r="S169" s="320"/>
      <c r="T169" s="320"/>
      <c r="U169" s="320"/>
      <c r="V169" s="320"/>
      <c r="W169" s="320"/>
      <c r="X169" s="320"/>
      <c r="Y169" s="320"/>
      <c r="Z169" s="320"/>
      <c r="AA169" s="321"/>
      <c r="AB169" s="45"/>
      <c r="AC169" s="46"/>
      <c r="AD169" s="107"/>
    </row>
    <row r="170" spans="1:30" s="12" customFormat="1" ht="153" customHeight="1">
      <c r="A170" s="153">
        <v>5</v>
      </c>
      <c r="B170" s="153" t="s">
        <v>99</v>
      </c>
      <c r="C170" s="172" t="s">
        <v>112</v>
      </c>
      <c r="D170" s="178" t="s">
        <v>111</v>
      </c>
      <c r="E170" s="239" t="s">
        <v>219</v>
      </c>
      <c r="F170" s="11"/>
      <c r="G170" s="167"/>
      <c r="H170" s="167"/>
      <c r="I170" s="167"/>
      <c r="J170" s="167"/>
      <c r="K170" s="167"/>
      <c r="L170" s="167"/>
      <c r="M170" s="167"/>
      <c r="N170" s="167"/>
      <c r="O170" s="167"/>
      <c r="P170" s="240"/>
      <c r="Q170" s="240"/>
      <c r="R170" s="265" t="s">
        <v>318</v>
      </c>
      <c r="S170" s="266"/>
      <c r="T170" s="241"/>
      <c r="U170" s="241"/>
      <c r="V170" s="167" t="s">
        <v>243</v>
      </c>
      <c r="W170" s="177" t="s">
        <v>371</v>
      </c>
      <c r="X170" s="177" t="s">
        <v>290</v>
      </c>
      <c r="Y170" s="165">
        <v>1</v>
      </c>
      <c r="Z170" s="165" t="s">
        <v>82</v>
      </c>
      <c r="AA170" s="165">
        <v>1</v>
      </c>
      <c r="AB170" s="168" t="s">
        <v>266</v>
      </c>
      <c r="AC170" s="168" t="s">
        <v>265</v>
      </c>
    </row>
    <row r="171" spans="1:30" s="12" customFormat="1" ht="37.5" customHeight="1">
      <c r="A171" s="38"/>
      <c r="B171" s="38"/>
      <c r="C171" s="39"/>
      <c r="D171" s="40"/>
      <c r="E171" s="41" t="s">
        <v>244</v>
      </c>
      <c r="F171" s="42" t="s">
        <v>245</v>
      </c>
      <c r="G171" s="43" t="s">
        <v>238</v>
      </c>
      <c r="H171" s="43" t="s">
        <v>238</v>
      </c>
      <c r="I171" s="43" t="s">
        <v>238</v>
      </c>
      <c r="J171" s="43" t="s">
        <v>238</v>
      </c>
      <c r="K171" s="43" t="s">
        <v>238</v>
      </c>
      <c r="L171" s="99">
        <v>7.97</v>
      </c>
      <c r="M171" s="99">
        <v>6.84</v>
      </c>
      <c r="N171" s="99">
        <v>6.13</v>
      </c>
      <c r="O171" s="99">
        <v>7.2</v>
      </c>
      <c r="P171" s="100">
        <v>7.38</v>
      </c>
      <c r="Q171" s="100">
        <v>7.41</v>
      </c>
      <c r="R171" s="43" t="s">
        <v>238</v>
      </c>
      <c r="S171" s="43" t="s">
        <v>238</v>
      </c>
      <c r="T171" s="43"/>
      <c r="U171" s="43"/>
      <c r="V171" s="99"/>
      <c r="W171" s="99"/>
      <c r="X171" s="99"/>
      <c r="Y171" s="99"/>
      <c r="Z171" s="14"/>
      <c r="AA171" s="14"/>
      <c r="AB171" s="137"/>
      <c r="AC171" s="52"/>
      <c r="AD171" s="107"/>
    </row>
    <row r="172" spans="1:30" s="12" customFormat="1" ht="30" customHeight="1">
      <c r="A172" s="38"/>
      <c r="B172" s="38"/>
      <c r="C172" s="39"/>
      <c r="D172" s="40"/>
      <c r="E172" s="47" t="s">
        <v>180</v>
      </c>
      <c r="F172" s="42" t="s">
        <v>245</v>
      </c>
      <c r="G172" s="43" t="s">
        <v>238</v>
      </c>
      <c r="H172" s="43" t="s">
        <v>238</v>
      </c>
      <c r="I172" s="43" t="s">
        <v>238</v>
      </c>
      <c r="J172" s="43" t="s">
        <v>238</v>
      </c>
      <c r="K172" s="43" t="s">
        <v>238</v>
      </c>
      <c r="L172" s="99">
        <v>3.7999999999999999E-2</v>
      </c>
      <c r="M172" s="99">
        <v>3.6999999999999998E-2</v>
      </c>
      <c r="N172" s="99">
        <v>3.3000000000000002E-2</v>
      </c>
      <c r="O172" s="99">
        <v>3.5000000000000003E-2</v>
      </c>
      <c r="P172" s="100">
        <v>3.9E-2</v>
      </c>
      <c r="Q172" s="100">
        <v>5.3999999999999999E-2</v>
      </c>
      <c r="R172" s="43" t="s">
        <v>238</v>
      </c>
      <c r="S172" s="43" t="s">
        <v>238</v>
      </c>
      <c r="T172" s="43"/>
      <c r="U172" s="43"/>
      <c r="V172" s="99"/>
      <c r="W172" s="99"/>
      <c r="X172" s="99"/>
      <c r="Y172" s="99"/>
      <c r="Z172" s="14"/>
      <c r="AA172" s="14"/>
      <c r="AB172" s="45"/>
      <c r="AC172" s="46"/>
      <c r="AD172" s="107"/>
    </row>
    <row r="173" spans="1:30" s="12" customFormat="1" ht="24.75" customHeight="1">
      <c r="A173" s="38"/>
      <c r="B173" s="38"/>
      <c r="C173" s="39"/>
      <c r="D173" s="40"/>
      <c r="E173" s="47" t="s">
        <v>181</v>
      </c>
      <c r="F173" s="42" t="s">
        <v>245</v>
      </c>
      <c r="G173" s="43" t="s">
        <v>238</v>
      </c>
      <c r="H173" s="43" t="s">
        <v>238</v>
      </c>
      <c r="I173" s="43" t="s">
        <v>238</v>
      </c>
      <c r="J173" s="43" t="s">
        <v>238</v>
      </c>
      <c r="K173" s="43" t="s">
        <v>238</v>
      </c>
      <c r="L173" s="99">
        <v>9.2959999999999994</v>
      </c>
      <c r="M173" s="99">
        <v>10.61</v>
      </c>
      <c r="N173" s="99">
        <v>11.206</v>
      </c>
      <c r="O173" s="99">
        <v>11.551</v>
      </c>
      <c r="P173" s="100">
        <v>11.519</v>
      </c>
      <c r="Q173" s="100">
        <v>10.959</v>
      </c>
      <c r="R173" s="43" t="s">
        <v>238</v>
      </c>
      <c r="S173" s="43" t="s">
        <v>238</v>
      </c>
      <c r="T173" s="43"/>
      <c r="U173" s="43"/>
      <c r="V173" s="99"/>
      <c r="W173" s="99"/>
      <c r="X173" s="99"/>
      <c r="Y173" s="99"/>
      <c r="Z173" s="14"/>
      <c r="AA173" s="14"/>
      <c r="AB173" s="45"/>
      <c r="AC173" s="46"/>
      <c r="AD173" s="107"/>
    </row>
    <row r="174" spans="1:30" s="12" customFormat="1" ht="25.5" customHeight="1">
      <c r="A174" s="38"/>
      <c r="B174" s="38"/>
      <c r="C174" s="39"/>
      <c r="D174" s="40"/>
      <c r="E174" s="47" t="s">
        <v>182</v>
      </c>
      <c r="F174" s="42" t="s">
        <v>245</v>
      </c>
      <c r="G174" s="43" t="s">
        <v>238</v>
      </c>
      <c r="H174" s="43" t="s">
        <v>238</v>
      </c>
      <c r="I174" s="43" t="s">
        <v>238</v>
      </c>
      <c r="J174" s="43" t="s">
        <v>238</v>
      </c>
      <c r="K174" s="43" t="s">
        <v>238</v>
      </c>
      <c r="L174" s="99">
        <v>69.206000000000003</v>
      </c>
      <c r="M174" s="99">
        <v>22.914000000000001</v>
      </c>
      <c r="N174" s="99">
        <v>16.771999999999998</v>
      </c>
      <c r="O174" s="99">
        <v>31.367000000000001</v>
      </c>
      <c r="P174" s="100">
        <v>31.353999999999999</v>
      </c>
      <c r="Q174" s="100">
        <v>35.258000000000003</v>
      </c>
      <c r="R174" s="43" t="s">
        <v>238</v>
      </c>
      <c r="S174" s="43" t="s">
        <v>238</v>
      </c>
      <c r="T174" s="43"/>
      <c r="U174" s="43"/>
      <c r="V174" s="99"/>
      <c r="W174" s="99"/>
      <c r="X174" s="99"/>
      <c r="Y174" s="99"/>
      <c r="Z174" s="14"/>
      <c r="AA174" s="14"/>
      <c r="AB174" s="45"/>
      <c r="AC174" s="46"/>
      <c r="AD174" s="107"/>
    </row>
    <row r="175" spans="1:30" s="12" customFormat="1">
      <c r="A175" s="38"/>
      <c r="B175" s="38"/>
      <c r="C175" s="39"/>
      <c r="D175" s="40"/>
      <c r="E175" s="47"/>
      <c r="F175" s="42"/>
      <c r="G175" s="48"/>
      <c r="H175" s="48"/>
      <c r="I175" s="48"/>
      <c r="J175" s="48"/>
      <c r="K175" s="48"/>
      <c r="L175" s="138"/>
      <c r="M175" s="138"/>
      <c r="N175" s="138"/>
      <c r="O175" s="138"/>
      <c r="P175" s="139"/>
      <c r="Q175" s="98"/>
      <c r="R175" s="49"/>
      <c r="S175" s="49"/>
      <c r="T175" s="49"/>
      <c r="U175" s="49"/>
      <c r="V175" s="138"/>
      <c r="W175" s="138"/>
      <c r="X175" s="138"/>
      <c r="Y175" s="138"/>
      <c r="Z175" s="14"/>
      <c r="AA175" s="14"/>
      <c r="AB175" s="45"/>
      <c r="AC175" s="46"/>
      <c r="AD175" s="107"/>
    </row>
    <row r="176" spans="1:30" s="12" customFormat="1" ht="33.75">
      <c r="A176" s="38"/>
      <c r="B176" s="38"/>
      <c r="C176" s="39"/>
      <c r="D176" s="40"/>
      <c r="E176" s="41" t="s">
        <v>246</v>
      </c>
      <c r="F176" s="42" t="s">
        <v>161</v>
      </c>
      <c r="G176" s="43" t="s">
        <v>238</v>
      </c>
      <c r="H176" s="43" t="s">
        <v>238</v>
      </c>
      <c r="I176" s="43" t="s">
        <v>238</v>
      </c>
      <c r="J176" s="43" t="s">
        <v>238</v>
      </c>
      <c r="K176" s="43" t="s">
        <v>238</v>
      </c>
      <c r="L176" s="43" t="s">
        <v>238</v>
      </c>
      <c r="M176" s="29">
        <v>-14.178168130489325</v>
      </c>
      <c r="N176" s="29">
        <v>-10.380116959064324</v>
      </c>
      <c r="O176" s="29">
        <v>17.455138662316472</v>
      </c>
      <c r="P176" s="44">
        <v>2.5</v>
      </c>
      <c r="Q176" s="43">
        <f>Q171/P171</f>
        <v>1.0040650406504066</v>
      </c>
      <c r="R176" s="43" t="s">
        <v>238</v>
      </c>
      <c r="S176" s="43" t="s">
        <v>238</v>
      </c>
      <c r="T176" s="43"/>
      <c r="U176" s="43"/>
      <c r="V176" s="43"/>
      <c r="W176" s="29"/>
      <c r="X176" s="29"/>
      <c r="Y176" s="29"/>
      <c r="Z176" s="14"/>
      <c r="AA176" s="14"/>
      <c r="AB176" s="45"/>
      <c r="AC176" s="46"/>
      <c r="AD176" s="107"/>
    </row>
    <row r="177" spans="1:30" s="12" customFormat="1" ht="22.5" customHeight="1">
      <c r="A177" s="38"/>
      <c r="B177" s="38"/>
      <c r="C177" s="39"/>
      <c r="D177" s="40"/>
      <c r="E177" s="47" t="s">
        <v>180</v>
      </c>
      <c r="F177" s="42" t="s">
        <v>161</v>
      </c>
      <c r="G177" s="43" t="s">
        <v>238</v>
      </c>
      <c r="H177" s="43" t="s">
        <v>238</v>
      </c>
      <c r="I177" s="43" t="s">
        <v>238</v>
      </c>
      <c r="J177" s="43" t="s">
        <v>238</v>
      </c>
      <c r="K177" s="43" t="s">
        <v>238</v>
      </c>
      <c r="L177" s="43" t="s">
        <v>238</v>
      </c>
      <c r="M177" s="29">
        <v>-2.6315789473684248</v>
      </c>
      <c r="N177" s="29">
        <v>-10.810810810810807</v>
      </c>
      <c r="O177" s="29">
        <v>6.0606060606060623</v>
      </c>
      <c r="P177" s="44">
        <v>11.4</v>
      </c>
      <c r="Q177" s="43">
        <f>Q172/P172</f>
        <v>1.3846153846153846</v>
      </c>
      <c r="R177" s="43" t="s">
        <v>238</v>
      </c>
      <c r="S177" s="43" t="s">
        <v>238</v>
      </c>
      <c r="T177" s="43"/>
      <c r="U177" s="43"/>
      <c r="V177" s="43"/>
      <c r="W177" s="29"/>
      <c r="X177" s="29"/>
      <c r="Y177" s="29"/>
      <c r="Z177" s="14"/>
      <c r="AA177" s="14"/>
      <c r="AB177" s="45"/>
      <c r="AC177" s="46"/>
      <c r="AD177" s="107"/>
    </row>
    <row r="178" spans="1:30" s="12" customFormat="1" ht="20.25" customHeight="1">
      <c r="A178" s="38"/>
      <c r="B178" s="38"/>
      <c r="C178" s="39"/>
      <c r="D178" s="40"/>
      <c r="E178" s="47" t="s">
        <v>181</v>
      </c>
      <c r="F178" s="42" t="s">
        <v>161</v>
      </c>
      <c r="G178" s="43" t="s">
        <v>238</v>
      </c>
      <c r="H178" s="43" t="s">
        <v>238</v>
      </c>
      <c r="I178" s="43" t="s">
        <v>238</v>
      </c>
      <c r="J178" s="43" t="s">
        <v>238</v>
      </c>
      <c r="K178" s="43" t="s">
        <v>238</v>
      </c>
      <c r="L178" s="43" t="s">
        <v>238</v>
      </c>
      <c r="M178" s="29">
        <v>14.135111876075726</v>
      </c>
      <c r="N178" s="29">
        <v>5.6173421300659783</v>
      </c>
      <c r="O178" s="29">
        <v>3.0787078350883519</v>
      </c>
      <c r="P178" s="44">
        <v>-0.2</v>
      </c>
      <c r="Q178" s="43">
        <v>-1</v>
      </c>
      <c r="R178" s="43" t="s">
        <v>238</v>
      </c>
      <c r="S178" s="43" t="s">
        <v>238</v>
      </c>
      <c r="T178" s="43"/>
      <c r="U178" s="43"/>
      <c r="V178" s="43"/>
      <c r="W178" s="29"/>
      <c r="X178" s="29"/>
      <c r="Y178" s="29"/>
      <c r="Z178" s="14"/>
      <c r="AA178" s="14"/>
      <c r="AB178" s="45"/>
      <c r="AC178" s="46"/>
      <c r="AD178" s="107"/>
    </row>
    <row r="179" spans="1:30" s="12" customFormat="1" ht="20.25" customHeight="1">
      <c r="A179" s="38"/>
      <c r="B179" s="38"/>
      <c r="C179" s="39"/>
      <c r="D179" s="40"/>
      <c r="E179" s="47" t="s">
        <v>182</v>
      </c>
      <c r="F179" s="42" t="s">
        <v>161</v>
      </c>
      <c r="G179" s="43" t="s">
        <v>238</v>
      </c>
      <c r="H179" s="43" t="s">
        <v>238</v>
      </c>
      <c r="I179" s="43" t="s">
        <v>238</v>
      </c>
      <c r="J179" s="43" t="s">
        <v>238</v>
      </c>
      <c r="K179" s="43" t="s">
        <v>238</v>
      </c>
      <c r="L179" s="43" t="s">
        <v>238</v>
      </c>
      <c r="M179" s="48">
        <v>-66.890154032887324</v>
      </c>
      <c r="N179" s="48">
        <v>-26.804573623112518</v>
      </c>
      <c r="O179" s="48">
        <v>87.020033388981659</v>
      </c>
      <c r="P179" s="44">
        <v>0.04</v>
      </c>
      <c r="Q179" s="43">
        <f>Q174/P174</f>
        <v>1.124513618677043</v>
      </c>
      <c r="R179" s="43" t="s">
        <v>238</v>
      </c>
      <c r="S179" s="43" t="s">
        <v>238</v>
      </c>
      <c r="T179" s="43"/>
      <c r="U179" s="43"/>
      <c r="V179" s="43"/>
      <c r="W179" s="48"/>
      <c r="X179" s="48"/>
      <c r="Y179" s="48"/>
      <c r="Z179" s="14"/>
      <c r="AA179" s="14"/>
      <c r="AB179" s="45"/>
      <c r="AC179" s="46"/>
      <c r="AD179" s="107"/>
    </row>
    <row r="180" spans="1:30" s="12" customFormat="1" ht="183" customHeight="1">
      <c r="A180" s="153">
        <v>6</v>
      </c>
      <c r="B180" s="153" t="s">
        <v>100</v>
      </c>
      <c r="C180" s="172" t="s">
        <v>113</v>
      </c>
      <c r="D180" s="178" t="s">
        <v>117</v>
      </c>
      <c r="E180" s="162"/>
      <c r="F180" s="165" t="s">
        <v>161</v>
      </c>
      <c r="G180" s="174" t="s">
        <v>238</v>
      </c>
      <c r="H180" s="174" t="s">
        <v>238</v>
      </c>
      <c r="I180" s="174" t="s">
        <v>238</v>
      </c>
      <c r="J180" s="174" t="s">
        <v>238</v>
      </c>
      <c r="K180" s="174" t="s">
        <v>238</v>
      </c>
      <c r="L180" s="174" t="s">
        <v>238</v>
      </c>
      <c r="M180" s="215">
        <v>30.01</v>
      </c>
      <c r="N180" s="215">
        <v>31.14</v>
      </c>
      <c r="O180" s="215">
        <v>32.65</v>
      </c>
      <c r="P180" s="174">
        <v>32.619999999999997</v>
      </c>
      <c r="Q180" s="174">
        <v>34.1</v>
      </c>
      <c r="R180" s="174">
        <v>34.01</v>
      </c>
      <c r="S180" s="174">
        <v>34.630000000000003</v>
      </c>
      <c r="T180" s="174"/>
      <c r="U180" s="174"/>
      <c r="V180" s="167" t="s">
        <v>247</v>
      </c>
      <c r="W180" s="177" t="s">
        <v>291</v>
      </c>
      <c r="X180" s="177" t="s">
        <v>292</v>
      </c>
      <c r="Y180" s="165">
        <v>1</v>
      </c>
      <c r="Z180" s="165" t="s">
        <v>82</v>
      </c>
      <c r="AA180" s="165">
        <v>1</v>
      </c>
      <c r="AB180" s="197" t="s">
        <v>372</v>
      </c>
      <c r="AC180" s="168" t="s">
        <v>265</v>
      </c>
    </row>
    <row r="181" spans="1:30" s="12" customFormat="1" ht="21" customHeight="1">
      <c r="A181" s="315" t="s">
        <v>9</v>
      </c>
      <c r="B181" s="316"/>
      <c r="C181" s="316"/>
      <c r="D181" s="316"/>
      <c r="E181" s="316"/>
      <c r="F181" s="316"/>
      <c r="G181" s="316"/>
      <c r="H181" s="316"/>
      <c r="I181" s="316"/>
      <c r="J181" s="316"/>
      <c r="K181" s="316"/>
      <c r="L181" s="316"/>
      <c r="M181" s="316"/>
      <c r="N181" s="316"/>
      <c r="O181" s="316"/>
      <c r="P181" s="316"/>
      <c r="Q181" s="316"/>
      <c r="R181" s="316"/>
      <c r="S181" s="316"/>
      <c r="T181" s="316"/>
      <c r="U181" s="316"/>
      <c r="V181" s="316"/>
      <c r="W181" s="316"/>
      <c r="X181" s="316"/>
      <c r="Y181" s="316"/>
      <c r="Z181" s="316"/>
      <c r="AA181" s="317"/>
      <c r="AB181" s="242"/>
      <c r="AC181" s="11"/>
    </row>
    <row r="182" spans="1:30" s="12" customFormat="1" ht="104.25" customHeight="1">
      <c r="A182" s="153" t="s">
        <v>101</v>
      </c>
      <c r="B182" s="153" t="s">
        <v>101</v>
      </c>
      <c r="C182" s="172" t="s">
        <v>114</v>
      </c>
      <c r="D182" s="173" t="s">
        <v>185</v>
      </c>
      <c r="E182" s="155"/>
      <c r="F182" s="165" t="s">
        <v>161</v>
      </c>
      <c r="G182" s="174" t="s">
        <v>75</v>
      </c>
      <c r="H182" s="174" t="s">
        <v>75</v>
      </c>
      <c r="I182" s="174" t="s">
        <v>75</v>
      </c>
      <c r="J182" s="174" t="s">
        <v>75</v>
      </c>
      <c r="K182" s="174" t="s">
        <v>75</v>
      </c>
      <c r="L182" s="174" t="s">
        <v>75</v>
      </c>
      <c r="M182" s="174" t="s">
        <v>75</v>
      </c>
      <c r="N182" s="257">
        <v>30</v>
      </c>
      <c r="O182" s="174" t="s">
        <v>75</v>
      </c>
      <c r="P182" s="174" t="s">
        <v>75</v>
      </c>
      <c r="Q182" s="257">
        <v>46</v>
      </c>
      <c r="R182" s="174" t="s">
        <v>75</v>
      </c>
      <c r="S182" s="174" t="s">
        <v>75</v>
      </c>
      <c r="T182" s="175">
        <v>51</v>
      </c>
      <c r="U182" s="175"/>
      <c r="V182" s="176" t="s">
        <v>285</v>
      </c>
      <c r="W182" s="177" t="s">
        <v>290</v>
      </c>
      <c r="X182" s="177" t="s">
        <v>290</v>
      </c>
      <c r="Y182" s="165">
        <v>1</v>
      </c>
      <c r="Z182" s="165" t="s">
        <v>92</v>
      </c>
      <c r="AA182" s="165">
        <v>1</v>
      </c>
      <c r="AB182" s="197" t="s">
        <v>267</v>
      </c>
      <c r="AC182" s="162" t="s">
        <v>211</v>
      </c>
    </row>
    <row r="183" spans="1:30" s="12" customFormat="1" ht="103.5" customHeight="1">
      <c r="A183" s="153" t="s">
        <v>102</v>
      </c>
      <c r="B183" s="153" t="s">
        <v>102</v>
      </c>
      <c r="C183" s="172" t="s">
        <v>115</v>
      </c>
      <c r="D183" s="178" t="s">
        <v>116</v>
      </c>
      <c r="E183" s="162"/>
      <c r="F183" s="165" t="s">
        <v>161</v>
      </c>
      <c r="G183" s="174" t="s">
        <v>75</v>
      </c>
      <c r="H183" s="174" t="s">
        <v>75</v>
      </c>
      <c r="I183" s="174" t="s">
        <v>75</v>
      </c>
      <c r="J183" s="174" t="s">
        <v>75</v>
      </c>
      <c r="K183" s="174" t="s">
        <v>75</v>
      </c>
      <c r="L183" s="174" t="s">
        <v>75</v>
      </c>
      <c r="M183" s="174" t="s">
        <v>75</v>
      </c>
      <c r="N183" s="257">
        <v>73</v>
      </c>
      <c r="O183" s="174" t="s">
        <v>75</v>
      </c>
      <c r="P183" s="174" t="s">
        <v>75</v>
      </c>
      <c r="Q183" s="174">
        <v>63.22</v>
      </c>
      <c r="R183" s="179"/>
      <c r="S183" s="179"/>
      <c r="T183" s="179">
        <v>63.4</v>
      </c>
      <c r="U183" s="179"/>
      <c r="V183" s="180"/>
      <c r="W183" s="177" t="s">
        <v>290</v>
      </c>
      <c r="X183" s="177" t="s">
        <v>293</v>
      </c>
      <c r="Y183" s="165">
        <v>1</v>
      </c>
      <c r="Z183" s="165" t="s">
        <v>92</v>
      </c>
      <c r="AA183" s="165">
        <v>1</v>
      </c>
      <c r="AB183" s="196" t="s">
        <v>373</v>
      </c>
      <c r="AC183" s="162" t="s">
        <v>195</v>
      </c>
    </row>
    <row r="184" spans="1:30" s="12" customFormat="1" ht="21.75" customHeight="1">
      <c r="A184" s="316" t="s">
        <v>10</v>
      </c>
      <c r="B184" s="316"/>
      <c r="C184" s="316"/>
      <c r="D184" s="316"/>
      <c r="E184" s="316"/>
      <c r="F184" s="316"/>
      <c r="G184" s="316"/>
      <c r="H184" s="316"/>
      <c r="I184" s="316"/>
      <c r="J184" s="316"/>
      <c r="K184" s="316"/>
      <c r="L184" s="316"/>
      <c r="M184" s="316"/>
      <c r="N184" s="316"/>
      <c r="O184" s="316"/>
      <c r="P184" s="316"/>
      <c r="Q184" s="316"/>
      <c r="R184" s="316"/>
      <c r="S184" s="316"/>
      <c r="T184" s="316"/>
      <c r="U184" s="316"/>
      <c r="V184" s="316"/>
      <c r="W184" s="316"/>
      <c r="X184" s="316"/>
      <c r="Y184" s="316"/>
      <c r="Z184" s="316"/>
      <c r="AA184" s="317"/>
      <c r="AB184" s="242"/>
      <c r="AC184" s="213"/>
    </row>
    <row r="185" spans="1:30" s="12" customFormat="1" ht="75" customHeight="1">
      <c r="A185" s="153" t="s">
        <v>103</v>
      </c>
      <c r="B185" s="153" t="s">
        <v>103</v>
      </c>
      <c r="C185" s="172" t="s">
        <v>119</v>
      </c>
      <c r="D185" s="177" t="s">
        <v>118</v>
      </c>
      <c r="E185" s="162"/>
      <c r="F185" s="11"/>
      <c r="G185" s="11"/>
      <c r="H185" s="11"/>
      <c r="I185" s="11"/>
      <c r="J185" s="11"/>
      <c r="K185" s="11"/>
      <c r="L185" s="11"/>
      <c r="M185" s="11"/>
      <c r="N185" s="11"/>
      <c r="O185" s="11"/>
      <c r="P185" s="11"/>
      <c r="Q185" s="11"/>
      <c r="R185" s="167" t="s">
        <v>277</v>
      </c>
      <c r="S185" s="167"/>
      <c r="T185" s="167"/>
      <c r="U185" s="167"/>
      <c r="V185" s="167" t="s">
        <v>236</v>
      </c>
      <c r="W185" s="177" t="s">
        <v>294</v>
      </c>
      <c r="X185" s="177" t="s">
        <v>295</v>
      </c>
      <c r="Y185" s="165">
        <v>1</v>
      </c>
      <c r="Z185" s="165" t="s">
        <v>92</v>
      </c>
      <c r="AA185" s="165">
        <v>1</v>
      </c>
      <c r="AB185" s="197" t="s">
        <v>235</v>
      </c>
      <c r="AC185" s="162" t="s">
        <v>196</v>
      </c>
    </row>
    <row r="186" spans="1:30" s="12" customFormat="1">
      <c r="A186" s="153"/>
      <c r="B186" s="153"/>
      <c r="C186" s="172"/>
      <c r="D186" s="177" t="s">
        <v>233</v>
      </c>
      <c r="E186" s="162"/>
      <c r="F186" s="165" t="s">
        <v>161</v>
      </c>
      <c r="G186" s="11"/>
      <c r="H186" s="11"/>
      <c r="I186" s="11"/>
      <c r="J186" s="11"/>
      <c r="K186" s="11"/>
      <c r="L186" s="11"/>
      <c r="M186" s="11"/>
      <c r="N186" s="243">
        <v>5.36</v>
      </c>
      <c r="O186" s="174" t="s">
        <v>75</v>
      </c>
      <c r="P186" s="174" t="s">
        <v>75</v>
      </c>
      <c r="Q186" s="174" t="s">
        <v>75</v>
      </c>
      <c r="R186" s="174"/>
      <c r="S186" s="174"/>
      <c r="T186" s="174"/>
      <c r="U186" s="174"/>
      <c r="V186" s="11"/>
      <c r="W186" s="177"/>
      <c r="X186" s="177"/>
      <c r="Y186" s="165"/>
      <c r="Z186" s="165"/>
      <c r="AA186" s="165"/>
      <c r="AB186" s="197"/>
      <c r="AC186" s="162"/>
    </row>
    <row r="187" spans="1:30" s="12" customFormat="1">
      <c r="A187" s="153"/>
      <c r="B187" s="153"/>
      <c r="C187" s="172"/>
      <c r="D187" s="177" t="s">
        <v>232</v>
      </c>
      <c r="E187" s="162"/>
      <c r="F187" s="165" t="s">
        <v>231</v>
      </c>
      <c r="G187" s="11"/>
      <c r="H187" s="11"/>
      <c r="I187" s="11"/>
      <c r="J187" s="11"/>
      <c r="K187" s="11"/>
      <c r="L187" s="11"/>
      <c r="M187" s="11"/>
      <c r="N187" s="202" t="s">
        <v>234</v>
      </c>
      <c r="O187" s="174" t="s">
        <v>75</v>
      </c>
      <c r="P187" s="174" t="s">
        <v>75</v>
      </c>
      <c r="Q187" s="174" t="s">
        <v>75</v>
      </c>
      <c r="R187" s="174"/>
      <c r="S187" s="174"/>
      <c r="T187" s="174"/>
      <c r="U187" s="174"/>
      <c r="V187" s="11"/>
      <c r="W187" s="177"/>
      <c r="X187" s="177"/>
      <c r="Y187" s="165"/>
      <c r="Z187" s="165"/>
      <c r="AA187" s="165"/>
      <c r="AB187" s="177"/>
      <c r="AC187" s="162"/>
    </row>
    <row r="188" spans="1:30" s="12" customFormat="1">
      <c r="A188" s="153"/>
      <c r="B188" s="153"/>
      <c r="C188" s="172"/>
      <c r="D188" s="177" t="s">
        <v>271</v>
      </c>
      <c r="E188" s="162"/>
      <c r="F188" s="165" t="s">
        <v>161</v>
      </c>
      <c r="G188" s="11"/>
      <c r="H188" s="11"/>
      <c r="I188" s="11"/>
      <c r="J188" s="11"/>
      <c r="K188" s="11"/>
      <c r="L188" s="11"/>
      <c r="M188" s="11"/>
      <c r="N188" s="243">
        <v>-9.86</v>
      </c>
      <c r="O188" s="174" t="s">
        <v>75</v>
      </c>
      <c r="P188" s="174" t="s">
        <v>75</v>
      </c>
      <c r="Q188" s="174" t="s">
        <v>75</v>
      </c>
      <c r="R188" s="174"/>
      <c r="S188" s="174"/>
      <c r="T188" s="174"/>
      <c r="U188" s="174"/>
      <c r="V188" s="11"/>
      <c r="W188" s="177"/>
      <c r="X188" s="177"/>
      <c r="Y188" s="165"/>
      <c r="Z188" s="165"/>
      <c r="AA188" s="165"/>
      <c r="AB188" s="197"/>
      <c r="AC188" s="162"/>
    </row>
    <row r="189" spans="1:30" s="12" customFormat="1">
      <c r="A189" s="153"/>
      <c r="B189" s="153"/>
      <c r="C189" s="172"/>
      <c r="D189" s="177"/>
      <c r="E189" s="162"/>
      <c r="F189" s="165" t="s">
        <v>269</v>
      </c>
      <c r="G189" s="11"/>
      <c r="H189" s="11"/>
      <c r="I189" s="11"/>
      <c r="J189" s="11"/>
      <c r="K189" s="11"/>
      <c r="L189" s="11"/>
      <c r="M189" s="11"/>
      <c r="N189" s="243">
        <v>-14936</v>
      </c>
      <c r="O189" s="174"/>
      <c r="P189" s="174"/>
      <c r="Q189" s="174"/>
      <c r="R189" s="174"/>
      <c r="S189" s="174"/>
      <c r="T189" s="174"/>
      <c r="U189" s="174"/>
      <c r="V189" s="11"/>
      <c r="W189" s="177"/>
      <c r="X189" s="177"/>
      <c r="Y189" s="165"/>
      <c r="Z189" s="165"/>
      <c r="AA189" s="165"/>
      <c r="AB189" s="197"/>
      <c r="AC189" s="162"/>
    </row>
    <row r="190" spans="1:30" s="12" customFormat="1">
      <c r="A190" s="153"/>
      <c r="B190" s="153"/>
      <c r="C190" s="172"/>
      <c r="D190" s="177" t="s">
        <v>272</v>
      </c>
      <c r="E190" s="162"/>
      <c r="F190" s="165" t="s">
        <v>161</v>
      </c>
      <c r="G190" s="11"/>
      <c r="H190" s="11"/>
      <c r="I190" s="11"/>
      <c r="J190" s="11"/>
      <c r="K190" s="11"/>
      <c r="L190" s="11"/>
      <c r="M190" s="11"/>
      <c r="N190" s="202">
        <v>147.99</v>
      </c>
      <c r="O190" s="174" t="s">
        <v>75</v>
      </c>
      <c r="P190" s="174" t="s">
        <v>75</v>
      </c>
      <c r="Q190" s="174" t="s">
        <v>75</v>
      </c>
      <c r="R190" s="174"/>
      <c r="S190" s="174"/>
      <c r="T190" s="174"/>
      <c r="U190" s="174"/>
      <c r="V190" s="11"/>
      <c r="W190" s="177"/>
      <c r="X190" s="177"/>
      <c r="Y190" s="165"/>
      <c r="Z190" s="165"/>
      <c r="AA190" s="165"/>
      <c r="AB190" s="177"/>
      <c r="AC190" s="162"/>
    </row>
    <row r="191" spans="1:30" s="12" customFormat="1">
      <c r="A191" s="153"/>
      <c r="B191" s="153"/>
      <c r="C191" s="172"/>
      <c r="D191" s="177"/>
      <c r="E191" s="162"/>
      <c r="F191" s="165" t="s">
        <v>269</v>
      </c>
      <c r="G191" s="11"/>
      <c r="H191" s="11"/>
      <c r="I191" s="11"/>
      <c r="J191" s="11"/>
      <c r="K191" s="11"/>
      <c r="L191" s="11"/>
      <c r="M191" s="11"/>
      <c r="N191" s="243">
        <v>24589</v>
      </c>
      <c r="O191" s="174" t="s">
        <v>75</v>
      </c>
      <c r="P191" s="174" t="s">
        <v>75</v>
      </c>
      <c r="Q191" s="174" t="s">
        <v>75</v>
      </c>
      <c r="R191" s="174"/>
      <c r="S191" s="174"/>
      <c r="T191" s="174"/>
      <c r="U191" s="174"/>
      <c r="V191" s="11"/>
      <c r="W191" s="177"/>
      <c r="X191" s="177"/>
      <c r="Y191" s="165"/>
      <c r="Z191" s="165"/>
      <c r="AA191" s="165"/>
      <c r="AB191" s="197"/>
      <c r="AC191" s="162"/>
    </row>
    <row r="192" spans="1:30" s="12" customFormat="1">
      <c r="A192" s="153"/>
      <c r="B192" s="153"/>
      <c r="C192" s="172"/>
      <c r="D192" s="177" t="s">
        <v>273</v>
      </c>
      <c r="E192" s="162"/>
      <c r="F192" s="165" t="s">
        <v>161</v>
      </c>
      <c r="G192" s="11"/>
      <c r="H192" s="11"/>
      <c r="I192" s="11"/>
      <c r="J192" s="11"/>
      <c r="K192" s="11"/>
      <c r="L192" s="11"/>
      <c r="M192" s="11"/>
      <c r="N192" s="243">
        <v>-0.62</v>
      </c>
      <c r="O192" s="174" t="s">
        <v>75</v>
      </c>
      <c r="P192" s="174" t="s">
        <v>75</v>
      </c>
      <c r="Q192" s="174" t="s">
        <v>75</v>
      </c>
      <c r="R192" s="174"/>
      <c r="S192" s="174"/>
      <c r="T192" s="174"/>
      <c r="U192" s="174"/>
      <c r="V192" s="11"/>
      <c r="W192" s="177"/>
      <c r="X192" s="177"/>
      <c r="Y192" s="165"/>
      <c r="Z192" s="165"/>
      <c r="AA192" s="165"/>
      <c r="AB192" s="197"/>
      <c r="AC192" s="162"/>
    </row>
    <row r="193" spans="1:30" s="12" customFormat="1">
      <c r="A193" s="153"/>
      <c r="B193" s="153"/>
      <c r="C193" s="172"/>
      <c r="D193" s="177"/>
      <c r="E193" s="162"/>
      <c r="F193" s="165" t="s">
        <v>269</v>
      </c>
      <c r="G193" s="11"/>
      <c r="H193" s="11"/>
      <c r="I193" s="11"/>
      <c r="J193" s="11"/>
      <c r="K193" s="11"/>
      <c r="L193" s="11"/>
      <c r="M193" s="11"/>
      <c r="N193" s="243">
        <v>-38</v>
      </c>
      <c r="O193" s="174"/>
      <c r="P193" s="174"/>
      <c r="Q193" s="174"/>
      <c r="R193" s="174"/>
      <c r="S193" s="174"/>
      <c r="T193" s="174"/>
      <c r="U193" s="174"/>
      <c r="V193" s="11"/>
      <c r="W193" s="177"/>
      <c r="X193" s="177"/>
      <c r="Y193" s="165"/>
      <c r="Z193" s="165"/>
      <c r="AA193" s="165"/>
      <c r="AB193" s="197"/>
      <c r="AC193" s="162"/>
    </row>
    <row r="194" spans="1:30" s="12" customFormat="1">
      <c r="A194" s="153"/>
      <c r="B194" s="153"/>
      <c r="C194" s="172"/>
      <c r="D194" s="177" t="s">
        <v>274</v>
      </c>
      <c r="E194" s="162"/>
      <c r="F194" s="165" t="s">
        <v>161</v>
      </c>
      <c r="G194" s="11"/>
      <c r="H194" s="11"/>
      <c r="I194" s="11"/>
      <c r="J194" s="11"/>
      <c r="K194" s="11"/>
      <c r="L194" s="11"/>
      <c r="M194" s="11"/>
      <c r="N194" s="202">
        <v>-0.15</v>
      </c>
      <c r="O194" s="174" t="s">
        <v>75</v>
      </c>
      <c r="P194" s="174" t="s">
        <v>75</v>
      </c>
      <c r="Q194" s="174" t="s">
        <v>75</v>
      </c>
      <c r="R194" s="174"/>
      <c r="S194" s="174"/>
      <c r="T194" s="174"/>
      <c r="U194" s="174"/>
      <c r="V194" s="11"/>
      <c r="W194" s="177"/>
      <c r="X194" s="177"/>
      <c r="Y194" s="165"/>
      <c r="Z194" s="165"/>
      <c r="AA194" s="165"/>
      <c r="AB194" s="177"/>
      <c r="AC194" s="162"/>
    </row>
    <row r="195" spans="1:30" s="12" customFormat="1">
      <c r="A195" s="153"/>
      <c r="B195" s="153"/>
      <c r="C195" s="172"/>
      <c r="D195" s="177"/>
      <c r="E195" s="162"/>
      <c r="F195" s="165" t="s">
        <v>269</v>
      </c>
      <c r="G195" s="11"/>
      <c r="H195" s="11"/>
      <c r="I195" s="11"/>
      <c r="J195" s="11"/>
      <c r="K195" s="11"/>
      <c r="L195" s="11"/>
      <c r="M195" s="11"/>
      <c r="N195" s="243">
        <v>-10</v>
      </c>
      <c r="O195" s="174" t="s">
        <v>75</v>
      </c>
      <c r="P195" s="174" t="s">
        <v>75</v>
      </c>
      <c r="Q195" s="174" t="s">
        <v>75</v>
      </c>
      <c r="R195" s="174"/>
      <c r="S195" s="174"/>
      <c r="T195" s="174"/>
      <c r="U195" s="174"/>
      <c r="V195" s="11"/>
      <c r="W195" s="177"/>
      <c r="X195" s="177"/>
      <c r="Y195" s="165"/>
      <c r="Z195" s="165"/>
      <c r="AA195" s="165"/>
      <c r="AB195" s="197"/>
      <c r="AC195" s="162"/>
    </row>
    <row r="196" spans="1:30" s="12" customFormat="1">
      <c r="A196" s="153"/>
      <c r="B196" s="153"/>
      <c r="C196" s="172"/>
      <c r="D196" s="177" t="s">
        <v>275</v>
      </c>
      <c r="E196" s="162"/>
      <c r="F196" s="165" t="s">
        <v>269</v>
      </c>
      <c r="G196" s="11"/>
      <c r="H196" s="11"/>
      <c r="I196" s="11"/>
      <c r="J196" s="11"/>
      <c r="K196" s="11"/>
      <c r="L196" s="11"/>
      <c r="M196" s="11"/>
      <c r="N196" s="202">
        <v>20859.63</v>
      </c>
      <c r="O196" s="174" t="s">
        <v>75</v>
      </c>
      <c r="P196" s="174" t="s">
        <v>75</v>
      </c>
      <c r="Q196" s="174" t="s">
        <v>75</v>
      </c>
      <c r="R196" s="174"/>
      <c r="S196" s="174"/>
      <c r="T196" s="174"/>
      <c r="U196" s="174"/>
      <c r="V196" s="11"/>
      <c r="W196" s="177"/>
      <c r="X196" s="177"/>
      <c r="Y196" s="165"/>
      <c r="Z196" s="165"/>
      <c r="AA196" s="165"/>
      <c r="AB196" s="177"/>
      <c r="AC196" s="162"/>
    </row>
    <row r="197" spans="1:30" s="12" customFormat="1">
      <c r="A197" s="153"/>
      <c r="B197" s="153"/>
      <c r="C197" s="172"/>
      <c r="D197" s="177" t="s">
        <v>276</v>
      </c>
      <c r="E197" s="162"/>
      <c r="F197" s="165" t="s">
        <v>269</v>
      </c>
      <c r="G197" s="11"/>
      <c r="H197" s="11"/>
      <c r="I197" s="11"/>
      <c r="J197" s="11"/>
      <c r="K197" s="11"/>
      <c r="L197" s="11"/>
      <c r="M197" s="11"/>
      <c r="N197" s="202" t="s">
        <v>270</v>
      </c>
      <c r="O197" s="174" t="s">
        <v>75</v>
      </c>
      <c r="P197" s="174" t="s">
        <v>75</v>
      </c>
      <c r="Q197" s="174" t="s">
        <v>75</v>
      </c>
      <c r="R197" s="174"/>
      <c r="S197" s="174"/>
      <c r="T197" s="174"/>
      <c r="U197" s="174"/>
      <c r="V197" s="11"/>
      <c r="W197" s="177"/>
      <c r="X197" s="177"/>
      <c r="Y197" s="165"/>
      <c r="Z197" s="165"/>
      <c r="AA197" s="165"/>
      <c r="AB197" s="177"/>
      <c r="AC197" s="162"/>
    </row>
    <row r="198" spans="1:30" s="12" customFormat="1" ht="22.5" customHeight="1">
      <c r="A198" s="315" t="s">
        <v>11</v>
      </c>
      <c r="B198" s="316"/>
      <c r="C198" s="316"/>
      <c r="D198" s="316"/>
      <c r="E198" s="316"/>
      <c r="F198" s="316"/>
      <c r="G198" s="316"/>
      <c r="H198" s="316"/>
      <c r="I198" s="316"/>
      <c r="J198" s="316"/>
      <c r="K198" s="316"/>
      <c r="L198" s="316"/>
      <c r="M198" s="316"/>
      <c r="N198" s="316"/>
      <c r="O198" s="316"/>
      <c r="P198" s="316"/>
      <c r="Q198" s="316"/>
      <c r="R198" s="316"/>
      <c r="S198" s="316"/>
      <c r="T198" s="316"/>
      <c r="U198" s="316"/>
      <c r="V198" s="316"/>
      <c r="W198" s="316"/>
      <c r="X198" s="316"/>
      <c r="Y198" s="316"/>
      <c r="Z198" s="316"/>
      <c r="AA198" s="317"/>
      <c r="AB198" s="242"/>
      <c r="AC198" s="11"/>
    </row>
    <row r="199" spans="1:30" s="12" customFormat="1" ht="56.25">
      <c r="A199" s="153" t="s">
        <v>353</v>
      </c>
      <c r="B199" s="153" t="s">
        <v>353</v>
      </c>
      <c r="C199" s="172" t="s">
        <v>121</v>
      </c>
      <c r="D199" s="177" t="s">
        <v>120</v>
      </c>
      <c r="E199" s="167" t="s">
        <v>179</v>
      </c>
      <c r="F199" s="163" t="s">
        <v>161</v>
      </c>
      <c r="G199" s="174" t="s">
        <v>75</v>
      </c>
      <c r="H199" s="174" t="s">
        <v>75</v>
      </c>
      <c r="I199" s="174" t="s">
        <v>75</v>
      </c>
      <c r="J199" s="174" t="s">
        <v>75</v>
      </c>
      <c r="K199" s="174" t="s">
        <v>75</v>
      </c>
      <c r="L199" s="174" t="s">
        <v>75</v>
      </c>
      <c r="M199" s="174" t="s">
        <v>75</v>
      </c>
      <c r="N199" s="257">
        <v>100</v>
      </c>
      <c r="O199" s="257">
        <v>100</v>
      </c>
      <c r="P199" s="257">
        <v>100</v>
      </c>
      <c r="Q199" s="257">
        <v>100</v>
      </c>
      <c r="R199" s="257">
        <v>100</v>
      </c>
      <c r="S199" s="257">
        <v>100</v>
      </c>
      <c r="T199" s="257">
        <v>100</v>
      </c>
      <c r="U199" s="257">
        <v>100</v>
      </c>
      <c r="V199" s="11"/>
      <c r="W199" s="167" t="s">
        <v>290</v>
      </c>
      <c r="X199" s="167" t="s">
        <v>290</v>
      </c>
      <c r="Y199" s="165">
        <v>3</v>
      </c>
      <c r="Z199" s="165" t="s">
        <v>92</v>
      </c>
      <c r="AA199" s="165">
        <v>1</v>
      </c>
      <c r="AB199" s="212" t="s">
        <v>205</v>
      </c>
      <c r="AC199" s="244" t="s">
        <v>212</v>
      </c>
    </row>
    <row r="200" spans="1:30" s="7" customFormat="1">
      <c r="A200" s="69"/>
      <c r="B200" s="69"/>
      <c r="C200" s="69"/>
      <c r="D200" s="69"/>
      <c r="E200" s="69"/>
      <c r="F200" s="69"/>
      <c r="G200" s="69"/>
      <c r="H200" s="69"/>
      <c r="I200" s="69"/>
      <c r="J200" s="69"/>
      <c r="K200" s="69"/>
      <c r="L200" s="69"/>
      <c r="M200" s="69"/>
      <c r="N200" s="69"/>
      <c r="O200" s="69"/>
      <c r="P200" s="69"/>
      <c r="Q200" s="69"/>
      <c r="R200" s="107"/>
      <c r="S200" s="69"/>
      <c r="T200" s="69"/>
      <c r="U200" s="69"/>
      <c r="V200" s="69"/>
      <c r="W200" s="69"/>
      <c r="X200" s="69"/>
      <c r="Y200" s="69"/>
      <c r="Z200" s="69"/>
      <c r="AA200" s="69"/>
      <c r="AB200" s="69"/>
      <c r="AC200" s="69"/>
      <c r="AD200" s="69"/>
    </row>
    <row r="201" spans="1:30" s="7" customFormat="1">
      <c r="A201" s="69"/>
      <c r="B201" s="69"/>
      <c r="C201" s="69"/>
      <c r="D201" s="69"/>
      <c r="E201" s="69"/>
      <c r="F201" s="69"/>
      <c r="G201" s="69"/>
      <c r="H201" s="69"/>
      <c r="I201" s="69"/>
      <c r="J201" s="69"/>
      <c r="K201" s="69"/>
      <c r="L201" s="69"/>
      <c r="M201" s="69"/>
      <c r="N201" s="69"/>
      <c r="O201" s="69"/>
      <c r="P201" s="69"/>
      <c r="Q201" s="69"/>
      <c r="R201" s="107"/>
      <c r="S201" s="69"/>
      <c r="T201" s="69"/>
      <c r="U201" s="69"/>
      <c r="V201" s="69"/>
      <c r="W201" s="69"/>
      <c r="X201" s="69"/>
      <c r="Y201" s="69"/>
      <c r="Z201" s="69"/>
      <c r="AA201" s="69"/>
      <c r="AB201" s="69"/>
      <c r="AC201" s="69"/>
      <c r="AD201" s="69"/>
    </row>
    <row r="202" spans="1:30" s="7" customFormat="1" ht="12.75" customHeight="1">
      <c r="A202" s="69"/>
      <c r="B202" s="69"/>
      <c r="C202" s="69"/>
      <c r="D202" s="69"/>
      <c r="E202" s="69"/>
      <c r="F202" s="69"/>
      <c r="G202" s="69"/>
      <c r="H202" s="69"/>
      <c r="I202" s="69"/>
      <c r="J202" s="69"/>
      <c r="K202" s="69"/>
      <c r="L202" s="69"/>
      <c r="M202" s="69"/>
      <c r="N202" s="69"/>
      <c r="O202" s="69"/>
      <c r="P202" s="69"/>
      <c r="Q202" s="69"/>
      <c r="R202" s="107"/>
      <c r="S202" s="69"/>
      <c r="T202" s="69"/>
      <c r="U202" s="69"/>
      <c r="V202" s="69"/>
      <c r="W202" s="69"/>
      <c r="X202" s="80"/>
      <c r="Y202" s="69"/>
      <c r="Z202" s="69"/>
      <c r="AA202" s="69"/>
      <c r="AB202" s="69"/>
      <c r="AC202" s="69"/>
      <c r="AD202" s="69"/>
    </row>
    <row r="203" spans="1:30" s="7" customFormat="1">
      <c r="A203" s="69"/>
      <c r="B203" s="69"/>
      <c r="C203" s="69"/>
      <c r="D203" s="7" t="s">
        <v>333</v>
      </c>
      <c r="F203" s="69"/>
      <c r="G203" s="69"/>
      <c r="H203" s="69"/>
      <c r="I203" s="69"/>
      <c r="J203" s="69"/>
      <c r="K203" s="69"/>
      <c r="L203" s="69"/>
      <c r="M203" s="69"/>
      <c r="N203" s="69"/>
      <c r="O203" s="140"/>
      <c r="P203" s="69"/>
      <c r="Q203" s="141"/>
      <c r="R203" s="107"/>
      <c r="S203" s="69"/>
      <c r="T203" s="69"/>
      <c r="U203" s="69"/>
      <c r="V203" s="69"/>
      <c r="W203" s="69"/>
      <c r="X203" s="69"/>
      <c r="Y203" s="69"/>
      <c r="Z203" s="69"/>
      <c r="AA203" s="69"/>
      <c r="AB203" s="69"/>
      <c r="AC203" s="69"/>
      <c r="AD203" s="69"/>
    </row>
    <row r="204" spans="1:30" s="7" customFormat="1">
      <c r="A204" s="69"/>
      <c r="B204" s="69"/>
      <c r="C204" s="69"/>
      <c r="D204" s="7">
        <v>1</v>
      </c>
      <c r="E204" s="7">
        <v>6</v>
      </c>
      <c r="F204" s="69"/>
      <c r="G204" s="69">
        <f>E204+'SDG 12'!E24+'13.2.2'!E14+'SDG 14'!E41+'SDG 15'!E193</f>
        <v>12</v>
      </c>
      <c r="H204" s="69"/>
      <c r="I204" s="69"/>
      <c r="J204" s="69"/>
      <c r="K204" s="69"/>
      <c r="L204" s="69"/>
      <c r="M204" s="69"/>
      <c r="N204" s="69"/>
      <c r="O204" s="140"/>
      <c r="P204" s="69"/>
      <c r="Q204" s="141"/>
      <c r="R204" s="107"/>
      <c r="S204" s="69"/>
      <c r="T204" s="69"/>
      <c r="U204" s="69"/>
      <c r="V204" s="69"/>
      <c r="W204" s="69"/>
      <c r="X204" s="69"/>
      <c r="Y204" s="69"/>
      <c r="Z204" s="69"/>
      <c r="AA204" s="69"/>
      <c r="AB204" s="69"/>
      <c r="AC204" s="69"/>
      <c r="AD204" s="69"/>
    </row>
    <row r="205" spans="1:30" s="7" customFormat="1">
      <c r="A205" s="69"/>
      <c r="B205" s="69"/>
      <c r="C205" s="69"/>
      <c r="D205" s="7">
        <v>2</v>
      </c>
      <c r="E205" s="7">
        <v>4</v>
      </c>
      <c r="F205" s="69"/>
      <c r="G205" s="69">
        <f>E205+'SDG 12'!E25+'13.2.2'!E15+'SDG 14'!E42+'SDG 15'!E194</f>
        <v>19</v>
      </c>
      <c r="H205" s="142"/>
      <c r="I205" s="69"/>
      <c r="J205" s="69"/>
      <c r="K205" s="69"/>
      <c r="L205" s="69"/>
      <c r="M205" s="69"/>
      <c r="N205" s="69"/>
      <c r="O205" s="140"/>
      <c r="P205" s="69"/>
      <c r="Q205" s="141"/>
      <c r="R205" s="107"/>
      <c r="S205" s="69"/>
      <c r="T205" s="69"/>
      <c r="U205" s="69"/>
      <c r="V205" s="69"/>
      <c r="W205" s="69"/>
      <c r="X205" s="143"/>
      <c r="Y205" s="69"/>
      <c r="Z205" s="69"/>
      <c r="AA205" s="69"/>
      <c r="AB205" s="69"/>
      <c r="AC205" s="69"/>
      <c r="AD205" s="69"/>
    </row>
    <row r="206" spans="1:30" s="7" customFormat="1">
      <c r="A206" s="69"/>
      <c r="B206" s="69"/>
      <c r="C206" s="69"/>
      <c r="D206" s="7" t="s">
        <v>334</v>
      </c>
      <c r="E206" s="20">
        <f>E204+E205</f>
        <v>10</v>
      </c>
      <c r="F206" s="69"/>
      <c r="G206" s="69"/>
      <c r="H206" s="69"/>
      <c r="I206" s="69"/>
      <c r="J206" s="69"/>
      <c r="K206" s="69"/>
      <c r="L206" s="69"/>
      <c r="M206" s="69"/>
      <c r="N206" s="69"/>
      <c r="O206" s="140"/>
      <c r="P206" s="69"/>
      <c r="Q206" s="141"/>
      <c r="R206" s="107"/>
      <c r="S206" s="69"/>
      <c r="T206" s="69"/>
      <c r="U206" s="69"/>
      <c r="V206" s="69"/>
      <c r="W206" s="69"/>
      <c r="X206" s="143"/>
      <c r="Y206" s="69"/>
      <c r="Z206" s="69"/>
      <c r="AA206" s="69"/>
      <c r="AB206" s="69"/>
      <c r="AC206" s="69"/>
      <c r="AD206" s="69"/>
    </row>
    <row r="207" spans="1:30" s="7" customFormat="1">
      <c r="A207" s="69"/>
      <c r="B207" s="69"/>
      <c r="C207" s="69"/>
      <c r="F207" s="69"/>
      <c r="G207" s="69"/>
      <c r="H207" s="142"/>
      <c r="I207" s="69"/>
      <c r="J207" s="69"/>
      <c r="K207" s="69"/>
      <c r="L207" s="69"/>
      <c r="M207" s="69"/>
      <c r="N207" s="69"/>
      <c r="O207" s="140"/>
      <c r="P207" s="69"/>
      <c r="Q207" s="141"/>
      <c r="R207" s="107"/>
      <c r="S207" s="69"/>
      <c r="T207" s="69"/>
      <c r="U207" s="69"/>
      <c r="V207" s="69"/>
      <c r="W207" s="69"/>
      <c r="X207" s="143"/>
      <c r="Y207" s="69"/>
      <c r="Z207" s="69"/>
      <c r="AA207" s="69"/>
      <c r="AB207" s="69"/>
      <c r="AC207" s="69"/>
      <c r="AD207" s="69"/>
    </row>
    <row r="208" spans="1:30" s="7" customFormat="1">
      <c r="A208" s="69"/>
      <c r="B208" s="69"/>
      <c r="C208" s="69"/>
      <c r="F208" s="69"/>
      <c r="G208" s="69"/>
      <c r="H208" s="69"/>
      <c r="I208" s="69"/>
      <c r="J208" s="69"/>
      <c r="K208" s="69"/>
      <c r="L208" s="69"/>
      <c r="M208" s="69"/>
      <c r="N208" s="69"/>
      <c r="O208" s="140"/>
      <c r="P208" s="69"/>
      <c r="Q208" s="141"/>
      <c r="R208" s="107"/>
      <c r="S208" s="69"/>
      <c r="T208" s="69"/>
      <c r="U208" s="69"/>
      <c r="V208" s="69"/>
      <c r="W208" s="69"/>
      <c r="X208" s="143"/>
      <c r="Y208" s="69"/>
      <c r="Z208" s="69"/>
      <c r="AA208" s="69"/>
      <c r="AB208" s="69"/>
      <c r="AC208" s="69"/>
      <c r="AD208" s="69"/>
    </row>
    <row r="209" spans="1:30" s="7" customFormat="1">
      <c r="A209" s="69"/>
      <c r="B209" s="69"/>
      <c r="C209" s="69"/>
      <c r="F209" s="69"/>
      <c r="G209" s="69"/>
      <c r="H209" s="142"/>
      <c r="I209" s="69"/>
      <c r="J209" s="69"/>
      <c r="K209" s="69"/>
      <c r="L209" s="69"/>
      <c r="M209" s="69"/>
      <c r="N209" s="69"/>
      <c r="O209" s="140"/>
      <c r="P209" s="69"/>
      <c r="Q209" s="141"/>
      <c r="R209" s="107"/>
      <c r="S209" s="69"/>
      <c r="T209" s="69"/>
      <c r="U209" s="69"/>
      <c r="V209" s="69"/>
      <c r="W209" s="69"/>
      <c r="X209" s="143"/>
      <c r="Y209" s="69"/>
      <c r="Z209" s="69"/>
      <c r="AA209" s="69"/>
      <c r="AB209" s="69"/>
      <c r="AC209" s="69"/>
      <c r="AD209" s="69"/>
    </row>
    <row r="210" spans="1:30" s="7" customFormat="1">
      <c r="A210" s="69"/>
      <c r="B210" s="69"/>
      <c r="C210" s="69"/>
      <c r="D210" s="7" t="s">
        <v>335</v>
      </c>
      <c r="F210" s="69"/>
      <c r="G210" s="69"/>
      <c r="H210" s="143"/>
      <c r="I210" s="69"/>
      <c r="J210" s="69"/>
      <c r="K210" s="69"/>
      <c r="L210" s="69"/>
      <c r="M210" s="69"/>
      <c r="N210" s="69"/>
      <c r="O210" s="140"/>
      <c r="P210" s="69"/>
      <c r="Q210" s="69"/>
      <c r="R210" s="107"/>
      <c r="S210" s="69"/>
      <c r="T210" s="69"/>
      <c r="U210" s="69"/>
      <c r="V210" s="69"/>
      <c r="W210" s="69"/>
      <c r="X210" s="143"/>
      <c r="Y210" s="69"/>
      <c r="Z210" s="69"/>
      <c r="AA210" s="69"/>
      <c r="AB210" s="69"/>
      <c r="AC210" s="69"/>
      <c r="AD210" s="69"/>
    </row>
    <row r="211" spans="1:30" s="7" customFormat="1">
      <c r="A211" s="69"/>
      <c r="B211" s="69"/>
      <c r="C211" s="69"/>
      <c r="D211" s="7">
        <v>1</v>
      </c>
      <c r="E211" s="7">
        <v>5</v>
      </c>
      <c r="F211" s="69"/>
      <c r="G211" s="69"/>
      <c r="H211" s="143"/>
      <c r="I211" s="69"/>
      <c r="J211" s="69"/>
      <c r="K211" s="69"/>
      <c r="L211" s="69"/>
      <c r="M211" s="69"/>
      <c r="N211" s="69"/>
      <c r="O211" s="140"/>
      <c r="P211" s="69"/>
      <c r="Q211" s="69"/>
      <c r="R211" s="107"/>
      <c r="S211" s="69"/>
      <c r="T211" s="69"/>
      <c r="U211" s="69"/>
      <c r="V211" s="69"/>
      <c r="W211" s="69"/>
      <c r="X211" s="143"/>
      <c r="Y211" s="69"/>
      <c r="Z211" s="69"/>
      <c r="AA211" s="69"/>
      <c r="AB211" s="69"/>
      <c r="AC211" s="69"/>
      <c r="AD211" s="69"/>
    </row>
    <row r="212" spans="1:30" s="7" customFormat="1">
      <c r="A212" s="69"/>
      <c r="B212" s="69"/>
      <c r="C212" s="69"/>
      <c r="D212" s="7">
        <v>2</v>
      </c>
      <c r="E212" s="7">
        <v>2</v>
      </c>
      <c r="F212" s="69"/>
      <c r="G212" s="69"/>
      <c r="H212" s="143"/>
      <c r="I212" s="143"/>
      <c r="J212" s="69"/>
      <c r="K212" s="69"/>
      <c r="L212" s="69"/>
      <c r="M212" s="69"/>
      <c r="N212" s="69"/>
      <c r="O212" s="140"/>
      <c r="P212" s="69"/>
      <c r="Q212" s="69"/>
      <c r="R212" s="107"/>
      <c r="S212" s="69"/>
      <c r="T212" s="69"/>
      <c r="U212" s="69"/>
      <c r="V212" s="69"/>
      <c r="W212" s="69"/>
      <c r="X212" s="143"/>
      <c r="Y212" s="69"/>
      <c r="Z212" s="69"/>
      <c r="AA212" s="69"/>
      <c r="AB212" s="69"/>
      <c r="AC212" s="69"/>
      <c r="AD212" s="69"/>
    </row>
    <row r="213" spans="1:30" s="7" customFormat="1">
      <c r="A213" s="69"/>
      <c r="B213" s="69"/>
      <c r="C213" s="69"/>
      <c r="D213" s="7">
        <v>3</v>
      </c>
      <c r="E213" s="7">
        <v>3</v>
      </c>
      <c r="F213" s="69"/>
      <c r="G213" s="69"/>
      <c r="H213" s="142"/>
      <c r="I213" s="69"/>
      <c r="J213" s="69"/>
      <c r="K213" s="69"/>
      <c r="L213" s="69"/>
      <c r="M213" s="69"/>
      <c r="N213" s="69"/>
      <c r="O213" s="140"/>
      <c r="P213" s="69"/>
      <c r="Q213" s="69"/>
      <c r="R213" s="107"/>
      <c r="S213" s="69"/>
      <c r="T213" s="69"/>
      <c r="U213" s="69"/>
      <c r="V213" s="69"/>
      <c r="W213" s="69"/>
      <c r="X213" s="143"/>
      <c r="Y213" s="69"/>
      <c r="Z213" s="69"/>
      <c r="AA213" s="69"/>
      <c r="AB213" s="69"/>
      <c r="AC213" s="69"/>
      <c r="AD213" s="69"/>
    </row>
    <row r="214" spans="1:30" s="7" customFormat="1">
      <c r="A214" s="69"/>
      <c r="B214" s="69"/>
      <c r="C214" s="69"/>
      <c r="D214" s="7">
        <v>4</v>
      </c>
      <c r="E214" s="7">
        <v>0</v>
      </c>
      <c r="F214" s="69"/>
      <c r="G214" s="69"/>
      <c r="H214" s="143"/>
      <c r="I214" s="69"/>
      <c r="J214" s="69"/>
      <c r="K214" s="69"/>
      <c r="L214" s="69"/>
      <c r="M214" s="69"/>
      <c r="N214" s="69"/>
      <c r="O214" s="69"/>
      <c r="P214" s="69"/>
      <c r="Q214" s="69"/>
      <c r="R214" s="107"/>
      <c r="S214" s="69"/>
      <c r="T214" s="69"/>
      <c r="U214" s="69"/>
      <c r="V214" s="69"/>
      <c r="W214" s="69"/>
      <c r="X214" s="143"/>
      <c r="Y214" s="69"/>
      <c r="Z214" s="69"/>
      <c r="AA214" s="69"/>
      <c r="AB214" s="69"/>
      <c r="AC214" s="69"/>
      <c r="AD214" s="69"/>
    </row>
    <row r="215" spans="1:30" s="7" customFormat="1">
      <c r="A215" s="69"/>
      <c r="B215" s="69"/>
      <c r="C215" s="69"/>
      <c r="D215" s="7" t="s">
        <v>334</v>
      </c>
      <c r="E215" s="20">
        <f>E211+E212+E213+E214</f>
        <v>10</v>
      </c>
      <c r="F215" s="69"/>
      <c r="G215" s="69"/>
      <c r="H215" s="69"/>
      <c r="I215" s="69"/>
      <c r="J215" s="69"/>
      <c r="K215" s="69"/>
      <c r="L215" s="69"/>
      <c r="M215" s="69"/>
      <c r="N215" s="69"/>
      <c r="O215" s="69"/>
      <c r="P215" s="69"/>
      <c r="Q215" s="69"/>
      <c r="R215" s="107"/>
      <c r="S215" s="69"/>
      <c r="T215" s="69"/>
      <c r="U215" s="69"/>
      <c r="V215" s="69"/>
      <c r="W215" s="69"/>
      <c r="X215" s="143"/>
      <c r="Y215" s="69"/>
      <c r="Z215" s="69"/>
      <c r="AA215" s="69"/>
      <c r="AB215" s="69"/>
      <c r="AC215" s="69"/>
      <c r="AD215" s="69"/>
    </row>
    <row r="216" spans="1:30">
      <c r="A216" s="69"/>
      <c r="B216" s="69"/>
      <c r="C216" s="69"/>
      <c r="D216" s="69"/>
      <c r="E216" s="69"/>
      <c r="F216" s="69"/>
      <c r="G216" s="69"/>
      <c r="H216" s="69"/>
      <c r="I216" s="69"/>
      <c r="J216" s="69"/>
      <c r="K216" s="69"/>
      <c r="L216" s="69"/>
      <c r="M216" s="69"/>
      <c r="N216" s="69"/>
      <c r="O216" s="69"/>
      <c r="P216" s="69"/>
      <c r="Q216" s="69"/>
      <c r="R216" s="107"/>
      <c r="S216" s="69"/>
      <c r="T216" s="69"/>
      <c r="U216" s="69"/>
      <c r="V216" s="69"/>
      <c r="W216" s="69"/>
      <c r="X216" s="143"/>
      <c r="Y216" s="69"/>
      <c r="Z216" s="69"/>
      <c r="AA216" s="69"/>
      <c r="AB216" s="69"/>
      <c r="AC216" s="69"/>
      <c r="AD216" s="69"/>
    </row>
    <row r="217" spans="1:30">
      <c r="A217" s="69"/>
      <c r="B217" s="69"/>
      <c r="C217" s="69"/>
      <c r="D217" s="69"/>
      <c r="E217" s="69"/>
      <c r="F217" s="69"/>
      <c r="G217" s="69"/>
      <c r="H217" s="143"/>
      <c r="I217" s="69"/>
      <c r="J217" s="69"/>
      <c r="K217" s="69"/>
      <c r="L217" s="140"/>
      <c r="M217" s="140"/>
      <c r="N217" s="140"/>
      <c r="O217" s="140"/>
      <c r="P217" s="69"/>
      <c r="Q217" s="69"/>
      <c r="R217" s="107"/>
      <c r="S217" s="69"/>
      <c r="T217" s="69"/>
      <c r="U217" s="69"/>
      <c r="V217" s="69"/>
      <c r="W217" s="69"/>
      <c r="X217" s="69"/>
      <c r="Y217" s="69"/>
      <c r="Z217" s="69"/>
      <c r="AA217" s="69"/>
      <c r="AB217" s="69"/>
      <c r="AC217" s="69"/>
      <c r="AD217" s="69"/>
    </row>
    <row r="218" spans="1:30">
      <c r="A218" s="69"/>
      <c r="B218" s="69"/>
      <c r="C218" s="69"/>
      <c r="D218" s="69"/>
      <c r="E218" s="69"/>
      <c r="F218" s="69"/>
      <c r="G218" s="69"/>
      <c r="H218" s="143"/>
      <c r="I218" s="69"/>
      <c r="J218" s="69"/>
      <c r="K218" s="69"/>
      <c r="L218" s="69"/>
      <c r="M218" s="69"/>
      <c r="N218" s="69"/>
      <c r="O218" s="69"/>
      <c r="P218" s="69"/>
      <c r="Q218" s="69"/>
      <c r="R218" s="107"/>
      <c r="S218" s="69"/>
      <c r="T218" s="69"/>
      <c r="U218" s="69"/>
      <c r="V218" s="69"/>
      <c r="W218" s="69"/>
      <c r="X218" s="69"/>
      <c r="Y218" s="69"/>
      <c r="Z218" s="69"/>
      <c r="AA218" s="69"/>
      <c r="AB218" s="69"/>
      <c r="AC218" s="69"/>
      <c r="AD218" s="69"/>
    </row>
    <row r="219" spans="1:30">
      <c r="A219" s="69"/>
      <c r="B219" s="69"/>
      <c r="C219" s="69"/>
      <c r="D219" s="69"/>
      <c r="E219" s="69"/>
      <c r="F219" s="69"/>
      <c r="G219" s="69"/>
      <c r="H219" s="69"/>
      <c r="I219" s="69"/>
      <c r="J219" s="69"/>
      <c r="K219" s="69"/>
      <c r="L219" s="69"/>
      <c r="M219" s="69"/>
      <c r="N219" s="69"/>
      <c r="O219" s="69"/>
      <c r="P219" s="69"/>
      <c r="Q219" s="69"/>
      <c r="R219" s="107"/>
      <c r="S219" s="69"/>
      <c r="T219" s="69"/>
      <c r="U219" s="69"/>
      <c r="V219" s="69"/>
      <c r="W219" s="69"/>
      <c r="X219" s="69"/>
      <c r="Y219" s="69"/>
      <c r="Z219" s="69"/>
      <c r="AA219" s="69"/>
      <c r="AB219" s="69"/>
      <c r="AC219" s="69"/>
      <c r="AD219" s="69"/>
    </row>
    <row r="220" spans="1:30">
      <c r="A220" s="69"/>
      <c r="B220" s="69"/>
      <c r="C220" s="69"/>
      <c r="D220" s="69"/>
      <c r="E220" s="69"/>
      <c r="F220" s="69"/>
      <c r="G220" s="69"/>
      <c r="H220" s="69"/>
      <c r="I220" s="69"/>
      <c r="J220" s="69"/>
      <c r="K220" s="69"/>
      <c r="L220" s="69"/>
      <c r="M220" s="69"/>
      <c r="N220" s="69"/>
      <c r="O220" s="69"/>
      <c r="P220" s="69"/>
      <c r="Q220" s="69"/>
      <c r="R220" s="107"/>
      <c r="S220" s="69"/>
      <c r="T220" s="69"/>
      <c r="U220" s="69"/>
      <c r="V220" s="69"/>
      <c r="W220" s="69"/>
      <c r="X220" s="69"/>
      <c r="Y220" s="69"/>
      <c r="Z220" s="69"/>
      <c r="AA220" s="69"/>
      <c r="AB220" s="69"/>
      <c r="AC220" s="69"/>
      <c r="AD220" s="69"/>
    </row>
    <row r="221" spans="1:30">
      <c r="A221" s="69"/>
      <c r="B221" s="69"/>
      <c r="C221" s="69"/>
      <c r="D221" s="69"/>
      <c r="E221" s="69"/>
      <c r="F221" s="69"/>
      <c r="G221" s="69"/>
      <c r="H221" s="69"/>
      <c r="I221" s="69"/>
      <c r="J221" s="69"/>
      <c r="K221" s="69"/>
      <c r="L221" s="69"/>
      <c r="M221" s="69"/>
      <c r="N221" s="69"/>
      <c r="O221" s="69"/>
      <c r="P221" s="69"/>
      <c r="Q221" s="69"/>
      <c r="R221" s="107"/>
      <c r="S221" s="69"/>
      <c r="T221" s="69"/>
      <c r="U221" s="69"/>
      <c r="V221" s="69"/>
      <c r="W221" s="69"/>
      <c r="X221" s="69"/>
      <c r="Y221" s="69"/>
      <c r="Z221" s="69"/>
      <c r="AA221" s="69"/>
      <c r="AB221" s="69"/>
      <c r="AC221" s="69"/>
      <c r="AD221" s="69"/>
    </row>
    <row r="222" spans="1:30">
      <c r="A222" s="69"/>
      <c r="B222" s="69"/>
      <c r="C222" s="69"/>
      <c r="D222" s="69"/>
      <c r="E222" s="69"/>
      <c r="F222" s="69"/>
      <c r="G222" s="69"/>
      <c r="H222" s="69"/>
      <c r="I222" s="69"/>
      <c r="J222" s="69"/>
      <c r="K222" s="69"/>
      <c r="L222" s="69"/>
      <c r="M222" s="69"/>
      <c r="N222" s="69"/>
      <c r="O222" s="69"/>
      <c r="P222" s="69"/>
      <c r="Q222" s="69"/>
      <c r="R222" s="107"/>
      <c r="S222" s="69"/>
      <c r="T222" s="69"/>
      <c r="U222" s="69"/>
      <c r="V222" s="69"/>
      <c r="W222" s="69"/>
      <c r="X222" s="69"/>
      <c r="Y222" s="69"/>
      <c r="Z222" s="69"/>
      <c r="AA222" s="69"/>
      <c r="AB222" s="69"/>
      <c r="AC222" s="69"/>
      <c r="AD222" s="69"/>
    </row>
    <row r="224" spans="1:30">
      <c r="P224" s="28"/>
      <c r="Q224" s="28"/>
      <c r="R224" s="36"/>
      <c r="S224" s="28"/>
      <c r="T224" s="28"/>
      <c r="U224" s="28"/>
      <c r="V224" s="28"/>
      <c r="W224" s="28"/>
      <c r="X224" s="28"/>
      <c r="Y224" s="28"/>
    </row>
  </sheetData>
  <mergeCells count="22">
    <mergeCell ref="A198:AA198"/>
    <mergeCell ref="C3:C4"/>
    <mergeCell ref="D3:D4"/>
    <mergeCell ref="X3:X4"/>
    <mergeCell ref="Y3:Y4"/>
    <mergeCell ref="A125:AA125"/>
    <mergeCell ref="A67:AA67"/>
    <mergeCell ref="A3:A4"/>
    <mergeCell ref="A169:AA169"/>
    <mergeCell ref="B3:B4"/>
    <mergeCell ref="A5:AA5"/>
    <mergeCell ref="A184:AA184"/>
    <mergeCell ref="G3:U3"/>
    <mergeCell ref="Z3:Z4"/>
    <mergeCell ref="W3:W4"/>
    <mergeCell ref="A181:AA181"/>
    <mergeCell ref="AC3:AC4"/>
    <mergeCell ref="E3:E4"/>
    <mergeCell ref="F3:F4"/>
    <mergeCell ref="V3:V4"/>
    <mergeCell ref="AA3:AA4"/>
    <mergeCell ref="AB3:AB4"/>
  </mergeCells>
  <pageMargins left="0.70866141732283472" right="0.70866141732283472"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dimension ref="A1:AC1582"/>
  <sheetViews>
    <sheetView workbookViewId="0">
      <pane ySplit="4" topLeftCell="A5" activePane="bottomLeft" state="frozen"/>
      <selection pane="bottomLeft" activeCell="U13" sqref="U13"/>
    </sheetView>
  </sheetViews>
  <sheetFormatPr defaultRowHeight="12.75"/>
  <cols>
    <col min="1" max="3" width="7.7109375" customWidth="1"/>
    <col min="4" max="4" width="27.7109375" customWidth="1"/>
    <col min="5" max="5" width="25.7109375" customWidth="1"/>
    <col min="6" max="6" width="11.28515625" customWidth="1"/>
    <col min="7" max="8" width="9.140625" customWidth="1"/>
    <col min="9" max="9" width="10" customWidth="1"/>
    <col min="10" max="17" width="9.140625" customWidth="1"/>
    <col min="18" max="21" width="10.7109375" customWidth="1"/>
    <col min="22" max="22" width="15.7109375" customWidth="1"/>
    <col min="23" max="23" width="18.85546875" customWidth="1"/>
    <col min="24" max="24" width="19.42578125" customWidth="1"/>
    <col min="25" max="25" width="19.5703125" customWidth="1"/>
    <col min="26" max="26" width="16.42578125" customWidth="1"/>
    <col min="27" max="27" width="14.42578125" customWidth="1"/>
    <col min="28" max="28" width="32.7109375" customWidth="1"/>
    <col min="29" max="29" width="28" customWidth="1"/>
  </cols>
  <sheetData>
    <row r="1" spans="1:29" ht="18.75">
      <c r="A1" s="4" t="s">
        <v>12</v>
      </c>
      <c r="D1" s="5"/>
      <c r="E1" s="2"/>
      <c r="F1" s="2"/>
      <c r="G1" s="2"/>
      <c r="H1" s="2"/>
      <c r="I1" s="2"/>
      <c r="J1" s="2"/>
      <c r="K1" s="2"/>
      <c r="L1" s="2"/>
      <c r="M1" s="2"/>
      <c r="N1" s="2"/>
      <c r="O1" s="2"/>
      <c r="P1" s="2"/>
      <c r="Q1" s="2"/>
      <c r="R1" s="2"/>
      <c r="S1" s="2"/>
      <c r="T1" s="2"/>
      <c r="U1" s="2"/>
      <c r="V1" s="2"/>
      <c r="W1" s="2"/>
      <c r="X1" s="1"/>
      <c r="Y1" s="2"/>
    </row>
    <row r="2" spans="1:29">
      <c r="C2" s="3"/>
      <c r="D2" s="3"/>
    </row>
    <row r="3" spans="1:29" ht="55.5" customHeight="1">
      <c r="A3" s="313" t="s">
        <v>81</v>
      </c>
      <c r="B3" s="313" t="s">
        <v>94</v>
      </c>
      <c r="C3" s="313" t="s">
        <v>93</v>
      </c>
      <c r="D3" s="326" t="s">
        <v>0</v>
      </c>
      <c r="E3" s="326" t="s">
        <v>1</v>
      </c>
      <c r="F3" s="326" t="s">
        <v>2</v>
      </c>
      <c r="G3" s="333" t="s">
        <v>33</v>
      </c>
      <c r="H3" s="334"/>
      <c r="I3" s="334"/>
      <c r="J3" s="334"/>
      <c r="K3" s="334"/>
      <c r="L3" s="334"/>
      <c r="M3" s="334"/>
      <c r="N3" s="334"/>
      <c r="O3" s="334"/>
      <c r="P3" s="334"/>
      <c r="Q3" s="334"/>
      <c r="R3" s="334"/>
      <c r="S3" s="334"/>
      <c r="T3" s="334"/>
      <c r="U3" s="335"/>
      <c r="V3" s="313" t="s">
        <v>51</v>
      </c>
      <c r="W3" s="326" t="s">
        <v>3</v>
      </c>
      <c r="X3" s="326" t="s">
        <v>4</v>
      </c>
      <c r="Y3" s="318" t="s">
        <v>73</v>
      </c>
      <c r="Z3" s="318" t="s">
        <v>83</v>
      </c>
      <c r="AA3" s="311" t="s">
        <v>278</v>
      </c>
      <c r="AB3" s="311" t="s">
        <v>169</v>
      </c>
      <c r="AC3" s="311" t="s">
        <v>194</v>
      </c>
    </row>
    <row r="4" spans="1:29" ht="45" customHeight="1">
      <c r="A4" s="314"/>
      <c r="B4" s="314"/>
      <c r="C4" s="314"/>
      <c r="D4" s="326"/>
      <c r="E4" s="326"/>
      <c r="F4" s="326"/>
      <c r="G4" s="13">
        <v>2010</v>
      </c>
      <c r="H4" s="13">
        <v>2011</v>
      </c>
      <c r="I4" s="13">
        <v>2012</v>
      </c>
      <c r="J4" s="13">
        <v>2013</v>
      </c>
      <c r="K4" s="13">
        <v>2014</v>
      </c>
      <c r="L4" s="13">
        <v>2015</v>
      </c>
      <c r="M4" s="13">
        <v>2016</v>
      </c>
      <c r="N4" s="13">
        <v>2017</v>
      </c>
      <c r="O4" s="13">
        <v>2018</v>
      </c>
      <c r="P4" s="22">
        <v>2019</v>
      </c>
      <c r="Q4" s="17">
        <v>2020</v>
      </c>
      <c r="R4" s="26">
        <v>2021</v>
      </c>
      <c r="S4" s="30">
        <v>2022</v>
      </c>
      <c r="T4" s="60">
        <v>2023</v>
      </c>
      <c r="U4" s="251">
        <v>2024</v>
      </c>
      <c r="V4" s="314"/>
      <c r="W4" s="326"/>
      <c r="X4" s="313"/>
      <c r="Y4" s="319"/>
      <c r="Z4" s="319"/>
      <c r="AA4" s="312"/>
      <c r="AB4" s="312"/>
      <c r="AC4" s="312"/>
    </row>
    <row r="5" spans="1:29" ht="20.25" customHeight="1">
      <c r="A5" s="315" t="s">
        <v>13</v>
      </c>
      <c r="B5" s="316"/>
      <c r="C5" s="316"/>
      <c r="D5" s="316"/>
      <c r="E5" s="316"/>
      <c r="F5" s="316"/>
      <c r="G5" s="316"/>
      <c r="H5" s="316"/>
      <c r="I5" s="316"/>
      <c r="J5" s="316"/>
      <c r="K5" s="316"/>
      <c r="L5" s="316"/>
      <c r="M5" s="316"/>
      <c r="N5" s="316"/>
      <c r="O5" s="316"/>
      <c r="P5" s="316"/>
      <c r="Q5" s="316"/>
      <c r="R5" s="316"/>
      <c r="S5" s="316"/>
      <c r="T5" s="316"/>
      <c r="U5" s="316"/>
      <c r="V5" s="316"/>
      <c r="W5" s="316"/>
      <c r="X5" s="316"/>
      <c r="Y5" s="316"/>
      <c r="Z5" s="316"/>
      <c r="AA5" s="317"/>
      <c r="AB5" s="16"/>
      <c r="AC5" s="6"/>
    </row>
    <row r="6" spans="1:29" s="7" customFormat="1" ht="67.5">
      <c r="A6" s="153" t="s">
        <v>95</v>
      </c>
      <c r="B6" s="153" t="s">
        <v>95</v>
      </c>
      <c r="C6" s="153" t="s">
        <v>142</v>
      </c>
      <c r="D6" s="161" t="s">
        <v>172</v>
      </c>
      <c r="E6" s="161" t="s">
        <v>296</v>
      </c>
      <c r="F6" s="183" t="s">
        <v>330</v>
      </c>
      <c r="G6" s="183"/>
      <c r="H6" s="183"/>
      <c r="I6" s="11"/>
      <c r="J6" s="220"/>
      <c r="K6" s="221"/>
      <c r="L6" s="11"/>
      <c r="M6" s="11"/>
      <c r="N6" s="11"/>
      <c r="O6" s="11"/>
      <c r="P6" s="257">
        <v>2207642.9</v>
      </c>
      <c r="Q6" s="11"/>
      <c r="R6" s="11"/>
      <c r="S6" s="11"/>
      <c r="T6" s="11"/>
      <c r="U6" s="11"/>
      <c r="V6" s="11"/>
      <c r="W6" s="161" t="s">
        <v>294</v>
      </c>
      <c r="X6" s="161" t="s">
        <v>297</v>
      </c>
      <c r="Y6" s="170">
        <v>1</v>
      </c>
      <c r="Z6" s="163" t="s">
        <v>367</v>
      </c>
      <c r="AA6" s="222">
        <v>2</v>
      </c>
      <c r="AB6" s="223" t="s">
        <v>221</v>
      </c>
      <c r="AC6" s="162" t="s">
        <v>222</v>
      </c>
    </row>
    <row r="7" spans="1:29" s="7" customFormat="1" ht="31.5" customHeight="1">
      <c r="A7" s="315" t="s">
        <v>14</v>
      </c>
      <c r="B7" s="316"/>
      <c r="C7" s="316"/>
      <c r="D7" s="316"/>
      <c r="E7" s="316"/>
      <c r="F7" s="316"/>
      <c r="G7" s="316"/>
      <c r="H7" s="316"/>
      <c r="I7" s="316"/>
      <c r="J7" s="316"/>
      <c r="K7" s="316"/>
      <c r="L7" s="316"/>
      <c r="M7" s="316"/>
      <c r="N7" s="316"/>
      <c r="O7" s="316"/>
      <c r="P7" s="316"/>
      <c r="Q7" s="316"/>
      <c r="R7" s="316"/>
      <c r="S7" s="316"/>
      <c r="T7" s="316"/>
      <c r="U7" s="316"/>
      <c r="V7" s="316"/>
      <c r="W7" s="316"/>
      <c r="X7" s="316"/>
      <c r="Y7" s="316"/>
      <c r="Z7" s="316"/>
      <c r="AA7" s="317"/>
      <c r="AB7" s="204"/>
      <c r="AC7" s="198"/>
    </row>
    <row r="8" spans="1:29" s="7" customFormat="1" ht="90">
      <c r="A8" s="153" t="s">
        <v>96</v>
      </c>
      <c r="B8" s="153" t="s">
        <v>96</v>
      </c>
      <c r="C8" s="153" t="s">
        <v>143</v>
      </c>
      <c r="D8" s="161" t="s">
        <v>144</v>
      </c>
      <c r="E8" s="161"/>
      <c r="F8" s="183" t="s">
        <v>161</v>
      </c>
      <c r="G8" s="191"/>
      <c r="H8" s="191"/>
      <c r="I8" s="202"/>
      <c r="J8" s="202"/>
      <c r="K8" s="202"/>
      <c r="L8" s="300"/>
      <c r="M8" s="202"/>
      <c r="N8" s="202"/>
      <c r="O8" s="202"/>
      <c r="P8" s="202"/>
      <c r="Q8" s="202"/>
      <c r="R8" s="202"/>
      <c r="S8" s="202"/>
      <c r="T8" s="328" t="s">
        <v>329</v>
      </c>
      <c r="U8" s="256"/>
      <c r="V8" s="11"/>
      <c r="W8" s="161" t="s">
        <v>298</v>
      </c>
      <c r="X8" s="161" t="s">
        <v>299</v>
      </c>
      <c r="Y8" s="183">
        <v>1</v>
      </c>
      <c r="Z8" s="170" t="s">
        <v>79</v>
      </c>
      <c r="AA8" s="170">
        <v>1</v>
      </c>
      <c r="AB8" s="223" t="s">
        <v>279</v>
      </c>
      <c r="AC8" s="162" t="s">
        <v>239</v>
      </c>
    </row>
    <row r="9" spans="1:29" s="69" customFormat="1" ht="45">
      <c r="A9" s="38"/>
      <c r="B9" s="46"/>
      <c r="C9" s="51"/>
      <c r="D9" s="66" t="s">
        <v>188</v>
      </c>
      <c r="E9" s="66"/>
      <c r="F9" s="46"/>
      <c r="G9" s="32"/>
      <c r="H9" s="32"/>
      <c r="I9" s="55"/>
      <c r="J9" s="55"/>
      <c r="K9" s="55"/>
      <c r="L9" s="144">
        <v>33.299999999999997</v>
      </c>
      <c r="M9" s="55"/>
      <c r="N9" s="55"/>
      <c r="O9" s="55"/>
      <c r="P9" s="55"/>
      <c r="Q9" s="55"/>
      <c r="R9" s="55"/>
      <c r="S9" s="55"/>
      <c r="T9" s="329"/>
      <c r="U9" s="255"/>
      <c r="V9" s="46"/>
      <c r="W9" s="66"/>
      <c r="X9" s="66"/>
      <c r="Y9" s="105"/>
      <c r="Z9" s="62"/>
      <c r="AA9" s="62"/>
      <c r="AB9" s="76"/>
      <c r="AC9" s="65"/>
    </row>
    <row r="10" spans="1:29" s="69" customFormat="1" ht="56.25">
      <c r="A10" s="38"/>
      <c r="B10" s="46"/>
      <c r="C10" s="51"/>
      <c r="D10" s="66" t="s">
        <v>186</v>
      </c>
      <c r="E10" s="66"/>
      <c r="F10" s="46"/>
      <c r="G10" s="32"/>
      <c r="H10" s="32"/>
      <c r="I10" s="55"/>
      <c r="J10" s="55"/>
      <c r="K10" s="55"/>
      <c r="L10" s="144">
        <v>41.18</v>
      </c>
      <c r="M10" s="55"/>
      <c r="N10" s="55"/>
      <c r="O10" s="55"/>
      <c r="P10" s="55"/>
      <c r="Q10" s="55"/>
      <c r="R10" s="55"/>
      <c r="S10" s="55"/>
      <c r="T10" s="329"/>
      <c r="U10" s="255"/>
      <c r="V10" s="46"/>
      <c r="W10" s="66"/>
      <c r="X10" s="66"/>
      <c r="Y10" s="105"/>
      <c r="Z10" s="62"/>
      <c r="AA10" s="62"/>
      <c r="AB10" s="76"/>
      <c r="AC10" s="65"/>
    </row>
    <row r="11" spans="1:29" s="69" customFormat="1" ht="56.25">
      <c r="A11" s="38"/>
      <c r="B11" s="46"/>
      <c r="C11" s="51"/>
      <c r="D11" s="66" t="s">
        <v>187</v>
      </c>
      <c r="E11" s="66"/>
      <c r="F11" s="46"/>
      <c r="G11" s="32"/>
      <c r="H11" s="32"/>
      <c r="I11" s="55"/>
      <c r="J11" s="55"/>
      <c r="K11" s="55"/>
      <c r="L11" s="144">
        <v>33.299999999999997</v>
      </c>
      <c r="M11" s="55"/>
      <c r="N11" s="55"/>
      <c r="O11" s="55"/>
      <c r="P11" s="55"/>
      <c r="Q11" s="55"/>
      <c r="R11" s="55"/>
      <c r="S11" s="55"/>
      <c r="T11" s="329"/>
      <c r="U11" s="255"/>
      <c r="V11" s="46"/>
      <c r="W11" s="66"/>
      <c r="X11" s="66"/>
      <c r="Y11" s="105"/>
      <c r="Z11" s="62"/>
      <c r="AA11" s="62"/>
      <c r="AB11" s="76"/>
      <c r="AC11" s="65"/>
    </row>
    <row r="12" spans="1:29" s="69" customFormat="1" ht="56.25">
      <c r="A12" s="38"/>
      <c r="B12" s="46"/>
      <c r="C12" s="51"/>
      <c r="D12" s="66" t="s">
        <v>189</v>
      </c>
      <c r="E12" s="66"/>
      <c r="F12" s="46"/>
      <c r="G12" s="32"/>
      <c r="H12" s="32"/>
      <c r="I12" s="55"/>
      <c r="J12" s="55"/>
      <c r="K12" s="55"/>
      <c r="L12" s="144">
        <v>100</v>
      </c>
      <c r="M12" s="55"/>
      <c r="N12" s="55"/>
      <c r="O12" s="55"/>
      <c r="P12" s="55"/>
      <c r="Q12" s="55"/>
      <c r="R12" s="55"/>
      <c r="S12" s="55"/>
      <c r="T12" s="330"/>
      <c r="U12" s="255"/>
      <c r="V12" s="46"/>
      <c r="W12" s="66"/>
      <c r="X12" s="66"/>
      <c r="Y12" s="105"/>
      <c r="Z12" s="62"/>
      <c r="AA12" s="62"/>
      <c r="AB12" s="76"/>
      <c r="AC12" s="65"/>
    </row>
    <row r="13" spans="1:29" s="7" customFormat="1" ht="38.25" customHeight="1">
      <c r="A13" s="153" t="s">
        <v>97</v>
      </c>
      <c r="B13" s="153" t="s">
        <v>97</v>
      </c>
      <c r="C13" s="153" t="s">
        <v>224</v>
      </c>
      <c r="D13" s="331" t="s">
        <v>300</v>
      </c>
      <c r="E13" s="177" t="s">
        <v>301</v>
      </c>
      <c r="F13" s="183" t="s">
        <v>173</v>
      </c>
      <c r="G13" s="248">
        <v>55.77</v>
      </c>
      <c r="H13" s="248">
        <v>25.41</v>
      </c>
      <c r="I13" s="248">
        <v>21.2</v>
      </c>
      <c r="J13" s="248">
        <v>10.6</v>
      </c>
      <c r="K13" s="248">
        <v>8.58</v>
      </c>
      <c r="L13" s="248">
        <v>14.34</v>
      </c>
      <c r="M13" s="210">
        <v>8.51</v>
      </c>
      <c r="N13" s="210">
        <v>7</v>
      </c>
      <c r="O13" s="210">
        <v>8.1999999999999993</v>
      </c>
      <c r="P13" s="210">
        <v>9.75</v>
      </c>
      <c r="Q13" s="219">
        <v>7.4</v>
      </c>
      <c r="R13" s="219">
        <v>2.2000000000000002</v>
      </c>
      <c r="S13" s="219">
        <v>2.37</v>
      </c>
      <c r="T13" s="219">
        <v>2.37</v>
      </c>
      <c r="U13" s="304" t="s">
        <v>348</v>
      </c>
      <c r="V13" s="11"/>
      <c r="W13" s="167" t="s">
        <v>344</v>
      </c>
      <c r="X13" s="167" t="s">
        <v>302</v>
      </c>
      <c r="Y13" s="170">
        <v>2</v>
      </c>
      <c r="Z13" s="170" t="s">
        <v>79</v>
      </c>
      <c r="AA13" s="170">
        <v>1</v>
      </c>
      <c r="AB13" s="212" t="s">
        <v>207</v>
      </c>
      <c r="AC13" s="162" t="s">
        <v>347</v>
      </c>
    </row>
    <row r="14" spans="1:29" s="69" customFormat="1" ht="15" customHeight="1">
      <c r="A14" s="38"/>
      <c r="B14" s="38"/>
      <c r="C14" s="38"/>
      <c r="D14" s="332"/>
      <c r="E14" s="51" t="s">
        <v>248</v>
      </c>
      <c r="F14" s="105"/>
      <c r="G14" s="301"/>
      <c r="H14" s="301"/>
      <c r="I14" s="302"/>
      <c r="J14" s="302"/>
      <c r="K14" s="301"/>
      <c r="L14" s="301"/>
      <c r="M14" s="67"/>
      <c r="N14" s="253"/>
      <c r="O14" s="253"/>
      <c r="P14" s="253"/>
      <c r="Q14" s="253"/>
      <c r="R14" s="253"/>
      <c r="S14" s="253"/>
      <c r="T14" s="253"/>
      <c r="U14" s="253"/>
      <c r="V14" s="46"/>
      <c r="W14" s="50"/>
      <c r="X14" s="50"/>
      <c r="Y14" s="62"/>
      <c r="Z14" s="62"/>
      <c r="AA14" s="62"/>
      <c r="AB14" s="58"/>
      <c r="AC14" s="49"/>
    </row>
    <row r="15" spans="1:29" s="7" customFormat="1" ht="47.25" customHeight="1">
      <c r="A15" s="153"/>
      <c r="B15" s="153"/>
      <c r="C15" s="153"/>
      <c r="D15" s="332"/>
      <c r="E15" s="177" t="s">
        <v>368</v>
      </c>
      <c r="F15" s="183" t="s">
        <v>174</v>
      </c>
      <c r="G15" s="218" t="s">
        <v>75</v>
      </c>
      <c r="H15" s="218" t="s">
        <v>75</v>
      </c>
      <c r="I15" s="218" t="s">
        <v>75</v>
      </c>
      <c r="J15" s="218" t="s">
        <v>75</v>
      </c>
      <c r="K15" s="218" t="s">
        <v>75</v>
      </c>
      <c r="L15" s="257">
        <v>4161.2</v>
      </c>
      <c r="M15" s="257">
        <v>1081</v>
      </c>
      <c r="N15" s="257">
        <v>228</v>
      </c>
      <c r="O15" s="257">
        <v>226</v>
      </c>
      <c r="P15" s="257">
        <v>225.1</v>
      </c>
      <c r="Q15" s="245">
        <v>182.8</v>
      </c>
      <c r="R15" s="246" t="s">
        <v>280</v>
      </c>
      <c r="S15" s="246"/>
      <c r="T15" s="247" t="s">
        <v>327</v>
      </c>
      <c r="U15" s="247"/>
      <c r="V15" s="11"/>
      <c r="W15" s="167"/>
      <c r="X15" s="167"/>
      <c r="Y15" s="170"/>
      <c r="Z15" s="170"/>
      <c r="AA15" s="170"/>
      <c r="AB15" s="212"/>
      <c r="AC15" s="162"/>
    </row>
    <row r="16" spans="1:29" s="69" customFormat="1" ht="20.25" customHeight="1">
      <c r="A16" s="322" t="s">
        <v>15</v>
      </c>
      <c r="B16" s="320"/>
      <c r="C16" s="320"/>
      <c r="D16" s="320"/>
      <c r="E16" s="320"/>
      <c r="F16" s="320"/>
      <c r="G16" s="320"/>
      <c r="H16" s="320"/>
      <c r="I16" s="320"/>
      <c r="J16" s="320"/>
      <c r="K16" s="320"/>
      <c r="L16" s="320"/>
      <c r="M16" s="320"/>
      <c r="N16" s="320"/>
      <c r="O16" s="320"/>
      <c r="P16" s="320"/>
      <c r="Q16" s="320"/>
      <c r="R16" s="320"/>
      <c r="S16" s="320"/>
      <c r="T16" s="320"/>
      <c r="U16" s="320"/>
      <c r="V16" s="320"/>
      <c r="W16" s="320"/>
      <c r="X16" s="320"/>
      <c r="Y16" s="320"/>
      <c r="Z16" s="320"/>
      <c r="AA16" s="321"/>
      <c r="AB16" s="76"/>
      <c r="AC16" s="54"/>
    </row>
    <row r="17" spans="1:29" s="7" customFormat="1" ht="33.75">
      <c r="A17" s="153" t="s">
        <v>98</v>
      </c>
      <c r="B17" s="153" t="s">
        <v>98</v>
      </c>
      <c r="C17" s="153" t="s">
        <v>145</v>
      </c>
      <c r="D17" s="327" t="s">
        <v>146</v>
      </c>
      <c r="E17" s="161" t="s">
        <v>91</v>
      </c>
      <c r="F17" s="183" t="s">
        <v>161</v>
      </c>
      <c r="G17" s="202" t="s">
        <v>75</v>
      </c>
      <c r="H17" s="202" t="s">
        <v>75</v>
      </c>
      <c r="I17" s="248">
        <v>17</v>
      </c>
      <c r="J17" s="248">
        <v>18</v>
      </c>
      <c r="K17" s="248">
        <v>23</v>
      </c>
      <c r="L17" s="248">
        <v>23.12</v>
      </c>
      <c r="M17" s="248">
        <v>26.8</v>
      </c>
      <c r="N17" s="248">
        <v>30.86</v>
      </c>
      <c r="O17" s="248">
        <v>32.200000000000003</v>
      </c>
      <c r="P17" s="248">
        <v>34</v>
      </c>
      <c r="Q17" s="248">
        <v>36.020000000000003</v>
      </c>
      <c r="R17" s="248">
        <v>38.229999999999997</v>
      </c>
      <c r="S17" s="248">
        <v>40.03</v>
      </c>
      <c r="T17" s="248">
        <v>30.38</v>
      </c>
      <c r="U17" s="248">
        <v>26.7</v>
      </c>
      <c r="V17" s="249"/>
      <c r="W17" s="250" t="s">
        <v>302</v>
      </c>
      <c r="X17" s="250" t="s">
        <v>302</v>
      </c>
      <c r="Y17" s="170">
        <v>3</v>
      </c>
      <c r="Z17" s="170" t="s">
        <v>79</v>
      </c>
      <c r="AA17" s="170">
        <v>1</v>
      </c>
      <c r="AB17" s="212" t="s">
        <v>208</v>
      </c>
      <c r="AC17" s="162" t="s">
        <v>239</v>
      </c>
    </row>
    <row r="18" spans="1:29" s="7" customFormat="1" ht="33.75">
      <c r="A18" s="153" t="s">
        <v>99</v>
      </c>
      <c r="B18" s="153" t="s">
        <v>99</v>
      </c>
      <c r="C18" s="298" t="s">
        <v>230</v>
      </c>
      <c r="D18" s="327"/>
      <c r="E18" s="161" t="s">
        <v>369</v>
      </c>
      <c r="F18" s="183" t="s">
        <v>161</v>
      </c>
      <c r="G18" s="202" t="s">
        <v>75</v>
      </c>
      <c r="H18" s="202" t="s">
        <v>75</v>
      </c>
      <c r="I18" s="248">
        <v>1</v>
      </c>
      <c r="J18" s="248">
        <v>1.58</v>
      </c>
      <c r="K18" s="248">
        <v>2.21</v>
      </c>
      <c r="L18" s="248">
        <v>1.8</v>
      </c>
      <c r="M18" s="248">
        <v>2.6</v>
      </c>
      <c r="N18" s="248">
        <v>9</v>
      </c>
      <c r="O18" s="248">
        <v>11.51</v>
      </c>
      <c r="P18" s="248">
        <v>14.9</v>
      </c>
      <c r="Q18" s="248">
        <v>18.3</v>
      </c>
      <c r="R18" s="248">
        <v>21.1</v>
      </c>
      <c r="S18" s="248">
        <v>25.4</v>
      </c>
      <c r="T18" s="248">
        <v>24</v>
      </c>
      <c r="U18" s="248">
        <v>25.8</v>
      </c>
      <c r="V18" s="249"/>
      <c r="W18" s="167" t="s">
        <v>297</v>
      </c>
      <c r="X18" s="167" t="s">
        <v>297</v>
      </c>
      <c r="Y18" s="170">
        <v>4</v>
      </c>
      <c r="Z18" s="170" t="s">
        <v>79</v>
      </c>
      <c r="AA18" s="170">
        <v>1</v>
      </c>
      <c r="AB18" s="212" t="s">
        <v>209</v>
      </c>
      <c r="AC18" s="162" t="s">
        <v>239</v>
      </c>
    </row>
    <row r="19" spans="1:29" s="69" customFormat="1" ht="21.75" customHeight="1">
      <c r="A19" s="322" t="s">
        <v>16</v>
      </c>
      <c r="B19" s="320"/>
      <c r="C19" s="320"/>
      <c r="D19" s="320"/>
      <c r="E19" s="320"/>
      <c r="F19" s="320"/>
      <c r="G19" s="320"/>
      <c r="H19" s="320"/>
      <c r="I19" s="320"/>
      <c r="J19" s="320"/>
      <c r="K19" s="320"/>
      <c r="L19" s="320"/>
      <c r="M19" s="320"/>
      <c r="N19" s="320"/>
      <c r="O19" s="320"/>
      <c r="P19" s="320"/>
      <c r="Q19" s="320"/>
      <c r="R19" s="320"/>
      <c r="S19" s="320"/>
      <c r="T19" s="320"/>
      <c r="U19" s="320"/>
      <c r="V19" s="320"/>
      <c r="W19" s="320"/>
      <c r="X19" s="320"/>
      <c r="Y19" s="320"/>
      <c r="Z19" s="320"/>
      <c r="AA19" s="321"/>
      <c r="AB19" s="76"/>
      <c r="AC19" s="65"/>
    </row>
    <row r="20" spans="1:29" s="7" customFormat="1" ht="171" customHeight="1">
      <c r="A20" s="153" t="s">
        <v>100</v>
      </c>
      <c r="B20" s="153" t="s">
        <v>100</v>
      </c>
      <c r="C20" s="153" t="s">
        <v>147</v>
      </c>
      <c r="D20" s="161" t="s">
        <v>148</v>
      </c>
      <c r="E20" s="183"/>
      <c r="F20" s="183"/>
      <c r="G20" s="165"/>
      <c r="H20" s="183"/>
      <c r="I20" s="190"/>
      <c r="J20" s="190"/>
      <c r="K20" s="303"/>
      <c r="L20" s="11"/>
      <c r="M20" s="11"/>
      <c r="N20" s="11"/>
      <c r="O20" s="11"/>
      <c r="P20" s="11"/>
      <c r="Q20" s="11"/>
      <c r="R20" s="11"/>
      <c r="S20" s="11"/>
      <c r="T20" s="260" t="s">
        <v>328</v>
      </c>
      <c r="U20" s="210">
        <v>26</v>
      </c>
      <c r="V20" s="105" t="s">
        <v>343</v>
      </c>
      <c r="W20" s="167" t="s">
        <v>303</v>
      </c>
      <c r="X20" s="167" t="s">
        <v>304</v>
      </c>
      <c r="Y20" s="170">
        <v>1</v>
      </c>
      <c r="Z20" s="183" t="s">
        <v>305</v>
      </c>
      <c r="AA20" s="165">
        <v>2</v>
      </c>
      <c r="AB20" s="223" t="s">
        <v>370</v>
      </c>
      <c r="AC20" s="198"/>
    </row>
    <row r="21" spans="1:29" s="7" customFormat="1" ht="13.5" customHeight="1">
      <c r="A21" s="225"/>
      <c r="B21" s="225"/>
      <c r="C21" s="225"/>
      <c r="D21" s="226"/>
      <c r="E21" s="227"/>
      <c r="F21" s="227"/>
      <c r="G21" s="228"/>
      <c r="H21" s="227"/>
      <c r="I21" s="229"/>
      <c r="J21" s="229"/>
      <c r="K21" s="230"/>
      <c r="L21" s="10"/>
      <c r="M21" s="10"/>
      <c r="N21" s="10"/>
      <c r="O21" s="10"/>
      <c r="P21" s="10"/>
      <c r="Q21" s="10"/>
      <c r="R21" s="10"/>
      <c r="S21" s="10"/>
      <c r="T21" s="231"/>
      <c r="U21" s="231"/>
      <c r="V21" s="232"/>
      <c r="W21" s="233"/>
      <c r="X21" s="233"/>
      <c r="Y21" s="234"/>
      <c r="Z21" s="227"/>
      <c r="AA21" s="235"/>
      <c r="AB21" s="226"/>
      <c r="AC21" s="10"/>
    </row>
    <row r="22" spans="1:29" s="69" customFormat="1" ht="15" customHeight="1">
      <c r="A22"/>
      <c r="B22"/>
      <c r="C22"/>
      <c r="D22"/>
      <c r="E22"/>
      <c r="F22"/>
      <c r="G22"/>
      <c r="H22"/>
      <c r="I22"/>
      <c r="J22"/>
      <c r="K22"/>
      <c r="L22"/>
      <c r="M22"/>
      <c r="N22"/>
      <c r="O22"/>
      <c r="P22"/>
      <c r="Q22"/>
      <c r="R22"/>
      <c r="S22"/>
      <c r="T22"/>
      <c r="U22"/>
      <c r="V22"/>
      <c r="W22"/>
      <c r="X22"/>
      <c r="Y22"/>
      <c r="Z22"/>
      <c r="AA22"/>
      <c r="AB22"/>
      <c r="AC22"/>
    </row>
    <row r="23" spans="1:29" s="69" customFormat="1">
      <c r="D23" s="7" t="s">
        <v>333</v>
      </c>
      <c r="E23" s="7"/>
      <c r="U23" s="254"/>
      <c r="W23" s="80"/>
      <c r="Y23" s="109"/>
    </row>
    <row r="24" spans="1:29" s="69" customFormat="1">
      <c r="D24" s="7">
        <v>1</v>
      </c>
      <c r="E24" s="7">
        <v>5</v>
      </c>
      <c r="U24" s="254"/>
      <c r="Y24" s="79"/>
    </row>
    <row r="25" spans="1:29" s="69" customFormat="1">
      <c r="D25" s="7">
        <v>2</v>
      </c>
      <c r="E25" s="7">
        <v>1</v>
      </c>
      <c r="U25" s="254"/>
      <c r="Y25" s="79"/>
    </row>
    <row r="26" spans="1:29" s="69" customFormat="1">
      <c r="D26" s="7" t="s">
        <v>334</v>
      </c>
      <c r="E26" s="20">
        <f>E24+E25</f>
        <v>6</v>
      </c>
      <c r="U26" s="254"/>
      <c r="Y26" s="79"/>
    </row>
    <row r="27" spans="1:29" s="69" customFormat="1">
      <c r="D27" s="7"/>
      <c r="E27" s="7"/>
      <c r="U27" s="254"/>
      <c r="Y27" s="79"/>
    </row>
    <row r="28" spans="1:29" s="69" customFormat="1">
      <c r="D28" s="7"/>
      <c r="E28" s="7"/>
      <c r="U28" s="254"/>
      <c r="Y28" s="79"/>
    </row>
    <row r="29" spans="1:29" s="69" customFormat="1">
      <c r="D29" s="7"/>
      <c r="E29" s="7"/>
      <c r="U29" s="254"/>
      <c r="Y29" s="79"/>
    </row>
    <row r="30" spans="1:29">
      <c r="D30" s="7" t="s">
        <v>335</v>
      </c>
      <c r="E30" s="7"/>
      <c r="Y30" s="9"/>
    </row>
    <row r="31" spans="1:29">
      <c r="D31" s="7">
        <v>1</v>
      </c>
      <c r="E31" s="7">
        <v>3</v>
      </c>
      <c r="Y31" s="9"/>
    </row>
    <row r="32" spans="1:29">
      <c r="D32" s="7">
        <v>2</v>
      </c>
      <c r="E32" s="7">
        <v>1</v>
      </c>
      <c r="Y32" s="9"/>
    </row>
    <row r="33" spans="4:25">
      <c r="D33" s="7">
        <v>3</v>
      </c>
      <c r="E33" s="7">
        <v>1</v>
      </c>
      <c r="Y33" s="9"/>
    </row>
    <row r="34" spans="4:25">
      <c r="D34" s="7">
        <v>4</v>
      </c>
      <c r="E34" s="7">
        <v>1</v>
      </c>
      <c r="Y34" s="9"/>
    </row>
    <row r="35" spans="4:25">
      <c r="D35" s="7" t="s">
        <v>334</v>
      </c>
      <c r="E35" s="20">
        <f>E31+E32+E33+E34</f>
        <v>6</v>
      </c>
      <c r="Y35" s="9"/>
    </row>
    <row r="36" spans="4:25">
      <c r="Y36" s="9"/>
    </row>
    <row r="37" spans="4:25">
      <c r="Y37" s="9"/>
    </row>
    <row r="38" spans="4:25">
      <c r="Y38" s="9"/>
    </row>
    <row r="39" spans="4:25">
      <c r="Y39" s="9"/>
    </row>
    <row r="40" spans="4:25">
      <c r="Y40" s="9"/>
    </row>
    <row r="41" spans="4:25">
      <c r="Y41" s="9"/>
    </row>
    <row r="42" spans="4:25">
      <c r="Y42" s="9"/>
    </row>
    <row r="43" spans="4:25">
      <c r="Y43" s="9"/>
    </row>
    <row r="44" spans="4:25">
      <c r="Y44" s="9"/>
    </row>
    <row r="45" spans="4:25">
      <c r="Y45" s="9"/>
    </row>
    <row r="46" spans="4:25">
      <c r="Y46" s="9"/>
    </row>
    <row r="47" spans="4:25">
      <c r="Y47" s="9"/>
    </row>
    <row r="48" spans="4:25">
      <c r="Y48" s="9"/>
    </row>
    <row r="49" spans="25:25">
      <c r="Y49" s="9"/>
    </row>
    <row r="50" spans="25:25">
      <c r="Y50" s="9"/>
    </row>
    <row r="51" spans="25:25">
      <c r="Y51" s="9"/>
    </row>
    <row r="52" spans="25:25">
      <c r="Y52" s="9"/>
    </row>
    <row r="53" spans="25:25">
      <c r="Y53" s="9"/>
    </row>
    <row r="54" spans="25:25">
      <c r="Y54" s="9"/>
    </row>
    <row r="55" spans="25:25">
      <c r="Y55" s="9"/>
    </row>
    <row r="56" spans="25:25">
      <c r="Y56" s="9"/>
    </row>
    <row r="57" spans="25:25">
      <c r="Y57" s="8"/>
    </row>
    <row r="58" spans="25:25">
      <c r="Y58" s="8"/>
    </row>
    <row r="59" spans="25:25">
      <c r="Y59" s="8"/>
    </row>
    <row r="60" spans="25:25">
      <c r="Y60" s="8"/>
    </row>
    <row r="61" spans="25:25">
      <c r="Y61" s="9"/>
    </row>
    <row r="62" spans="25:25">
      <c r="Y62" s="9"/>
    </row>
    <row r="63" spans="25:25">
      <c r="Y63" s="9"/>
    </row>
    <row r="64" spans="25:25">
      <c r="Y64" s="9"/>
    </row>
    <row r="65" spans="25:25">
      <c r="Y65" s="9"/>
    </row>
    <row r="66" spans="25:25">
      <c r="Y66" s="9"/>
    </row>
    <row r="67" spans="25:25">
      <c r="Y67" s="9"/>
    </row>
    <row r="68" spans="25:25">
      <c r="Y68" s="9"/>
    </row>
    <row r="69" spans="25:25">
      <c r="Y69" s="9"/>
    </row>
    <row r="70" spans="25:25">
      <c r="Y70" s="9"/>
    </row>
    <row r="71" spans="25:25">
      <c r="Y71" s="9"/>
    </row>
    <row r="72" spans="25:25">
      <c r="Y72" s="9"/>
    </row>
    <row r="73" spans="25:25">
      <c r="Y73" s="9"/>
    </row>
    <row r="74" spans="25:25">
      <c r="Y74" s="9"/>
    </row>
    <row r="75" spans="25:25">
      <c r="Y75" s="9"/>
    </row>
    <row r="76" spans="25:25">
      <c r="Y76" s="9"/>
    </row>
    <row r="77" spans="25:25">
      <c r="Y77" s="9"/>
    </row>
    <row r="78" spans="25:25">
      <c r="Y78" s="8"/>
    </row>
    <row r="79" spans="25:25">
      <c r="Y79" s="8"/>
    </row>
    <row r="80" spans="25:25">
      <c r="Y80" s="8"/>
    </row>
    <row r="81" spans="25:25">
      <c r="Y81" s="8"/>
    </row>
    <row r="82" spans="25:25">
      <c r="Y82" s="8"/>
    </row>
    <row r="83" spans="25:25">
      <c r="Y83" s="8"/>
    </row>
    <row r="84" spans="25:25">
      <c r="Y84" s="8"/>
    </row>
    <row r="85" spans="25:25">
      <c r="Y85" s="8"/>
    </row>
    <row r="86" spans="25:25">
      <c r="Y86" s="8"/>
    </row>
    <row r="87" spans="25:25">
      <c r="Y87" s="8"/>
    </row>
    <row r="88" spans="25:25">
      <c r="Y88" s="8"/>
    </row>
    <row r="89" spans="25:25">
      <c r="Y89" s="8"/>
    </row>
    <row r="90" spans="25:25">
      <c r="Y90" s="8"/>
    </row>
    <row r="91" spans="25:25">
      <c r="Y91" s="8"/>
    </row>
    <row r="92" spans="25:25">
      <c r="Y92" s="8"/>
    </row>
    <row r="93" spans="25:25">
      <c r="Y93" s="8"/>
    </row>
    <row r="94" spans="25:25">
      <c r="Y94" s="8"/>
    </row>
    <row r="95" spans="25:25">
      <c r="Y95" s="8"/>
    </row>
    <row r="96" spans="25:25">
      <c r="Y96" s="8"/>
    </row>
    <row r="97" spans="25:25">
      <c r="Y97" s="8"/>
    </row>
    <row r="98" spans="25:25">
      <c r="Y98" s="8"/>
    </row>
    <row r="99" spans="25:25">
      <c r="Y99" s="8"/>
    </row>
    <row r="100" spans="25:25">
      <c r="Y100" s="8"/>
    </row>
    <row r="101" spans="25:25">
      <c r="Y101" s="8"/>
    </row>
    <row r="102" spans="25:25">
      <c r="Y102" s="8"/>
    </row>
    <row r="103" spans="25:25">
      <c r="Y103" s="8"/>
    </row>
    <row r="104" spans="25:25">
      <c r="Y104" s="8"/>
    </row>
    <row r="105" spans="25:25">
      <c r="Y105" s="8"/>
    </row>
    <row r="106" spans="25:25">
      <c r="Y106" s="8"/>
    </row>
    <row r="107" spans="25:25">
      <c r="Y107" s="8"/>
    </row>
    <row r="108" spans="25:25">
      <c r="Y108" s="8"/>
    </row>
    <row r="109" spans="25:25">
      <c r="Y109" s="8"/>
    </row>
    <row r="110" spans="25:25">
      <c r="Y110" s="8"/>
    </row>
    <row r="111" spans="25:25">
      <c r="Y111" s="8"/>
    </row>
    <row r="112" spans="25:25">
      <c r="Y112" s="8"/>
    </row>
    <row r="113" spans="25:25">
      <c r="Y113" s="8"/>
    </row>
    <row r="114" spans="25:25">
      <c r="Y114" s="8"/>
    </row>
    <row r="115" spans="25:25">
      <c r="Y115" s="8"/>
    </row>
    <row r="116" spans="25:25">
      <c r="Y116" s="8"/>
    </row>
    <row r="117" spans="25:25">
      <c r="Y117" s="8"/>
    </row>
    <row r="118" spans="25:25">
      <c r="Y118" s="8"/>
    </row>
    <row r="119" spans="25:25">
      <c r="Y119" s="8"/>
    </row>
    <row r="120" spans="25:25">
      <c r="Y120" s="8"/>
    </row>
    <row r="121" spans="25:25">
      <c r="Y121" s="8"/>
    </row>
    <row r="122" spans="25:25">
      <c r="Y122" s="8"/>
    </row>
    <row r="123" spans="25:25">
      <c r="Y123" s="8"/>
    </row>
    <row r="124" spans="25:25">
      <c r="Y124" s="8"/>
    </row>
    <row r="125" spans="25:25">
      <c r="Y125" s="8"/>
    </row>
    <row r="126" spans="25:25">
      <c r="Y126" s="8"/>
    </row>
    <row r="127" spans="25:25">
      <c r="Y127" s="8"/>
    </row>
    <row r="128" spans="25:25">
      <c r="Y128" s="8"/>
    </row>
    <row r="129" spans="25:25">
      <c r="Y129" s="8"/>
    </row>
    <row r="130" spans="25:25">
      <c r="Y130" s="8"/>
    </row>
    <row r="131" spans="25:25">
      <c r="Y131" s="8"/>
    </row>
    <row r="132" spans="25:25">
      <c r="Y132" s="8"/>
    </row>
    <row r="133" spans="25:25">
      <c r="Y133" s="8"/>
    </row>
    <row r="134" spans="25:25">
      <c r="Y134" s="8"/>
    </row>
    <row r="135" spans="25:25">
      <c r="Y135" s="8"/>
    </row>
    <row r="136" spans="25:25">
      <c r="Y136" s="8"/>
    </row>
    <row r="137" spans="25:25">
      <c r="Y137" s="8"/>
    </row>
    <row r="138" spans="25:25">
      <c r="Y138" s="8"/>
    </row>
    <row r="139" spans="25:25">
      <c r="Y139" s="8"/>
    </row>
    <row r="140" spans="25:25">
      <c r="Y140" s="8"/>
    </row>
    <row r="141" spans="25:25">
      <c r="Y141" s="8"/>
    </row>
    <row r="142" spans="25:25">
      <c r="Y142" s="8"/>
    </row>
    <row r="143" spans="25:25">
      <c r="Y143" s="8"/>
    </row>
    <row r="144" spans="25:25">
      <c r="Y144" s="8"/>
    </row>
    <row r="145" spans="25:25">
      <c r="Y145" s="8"/>
    </row>
    <row r="146" spans="25:25">
      <c r="Y146" s="8"/>
    </row>
    <row r="147" spans="25:25">
      <c r="Y147" s="8"/>
    </row>
    <row r="148" spans="25:25">
      <c r="Y148" s="8"/>
    </row>
    <row r="149" spans="25:25">
      <c r="Y149" s="8"/>
    </row>
    <row r="150" spans="25:25">
      <c r="Y150" s="8"/>
    </row>
    <row r="151" spans="25:25">
      <c r="Y151" s="8"/>
    </row>
    <row r="152" spans="25:25">
      <c r="Y152" s="8"/>
    </row>
    <row r="153" spans="25:25">
      <c r="Y153" s="8"/>
    </row>
    <row r="154" spans="25:25">
      <c r="Y154" s="8"/>
    </row>
    <row r="155" spans="25:25">
      <c r="Y155" s="8"/>
    </row>
    <row r="156" spans="25:25">
      <c r="Y156" s="8"/>
    </row>
    <row r="157" spans="25:25">
      <c r="Y157" s="8"/>
    </row>
    <row r="158" spans="25:25">
      <c r="Y158" s="8"/>
    </row>
    <row r="159" spans="25:25">
      <c r="Y159" s="8"/>
    </row>
    <row r="160" spans="25:25">
      <c r="Y160" s="8"/>
    </row>
    <row r="161" spans="25:25">
      <c r="Y161" s="8"/>
    </row>
    <row r="162" spans="25:25">
      <c r="Y162" s="8"/>
    </row>
    <row r="163" spans="25:25">
      <c r="Y163" s="8"/>
    </row>
    <row r="164" spans="25:25">
      <c r="Y164" s="8"/>
    </row>
    <row r="165" spans="25:25">
      <c r="Y165" s="8"/>
    </row>
    <row r="166" spans="25:25">
      <c r="Y166" s="8"/>
    </row>
    <row r="167" spans="25:25">
      <c r="Y167" s="8"/>
    </row>
    <row r="168" spans="25:25">
      <c r="Y168" s="8"/>
    </row>
    <row r="169" spans="25:25">
      <c r="Y169" s="8"/>
    </row>
    <row r="170" spans="25:25">
      <c r="Y170" s="8"/>
    </row>
    <row r="171" spans="25:25">
      <c r="Y171" s="8"/>
    </row>
    <row r="172" spans="25:25">
      <c r="Y172" s="8"/>
    </row>
    <row r="173" spans="25:25">
      <c r="Y173" s="8"/>
    </row>
    <row r="174" spans="25:25">
      <c r="Y174" s="8"/>
    </row>
    <row r="175" spans="25:25">
      <c r="Y175" s="8"/>
    </row>
    <row r="176" spans="25:25">
      <c r="Y176" s="8"/>
    </row>
    <row r="177" spans="25:25">
      <c r="Y177" s="8"/>
    </row>
    <row r="178" spans="25:25">
      <c r="Y178" s="8"/>
    </row>
    <row r="179" spans="25:25">
      <c r="Y179" s="8"/>
    </row>
    <row r="180" spans="25:25">
      <c r="Y180" s="8"/>
    </row>
    <row r="181" spans="25:25">
      <c r="Y181" s="8"/>
    </row>
    <row r="182" spans="25:25">
      <c r="Y182" s="8"/>
    </row>
    <row r="183" spans="25:25">
      <c r="Y183" s="8"/>
    </row>
    <row r="184" spans="25:25">
      <c r="Y184" s="8"/>
    </row>
    <row r="185" spans="25:25">
      <c r="Y185" s="8"/>
    </row>
    <row r="186" spans="25:25">
      <c r="Y186" s="8"/>
    </row>
    <row r="187" spans="25:25">
      <c r="Y187" s="8"/>
    </row>
    <row r="188" spans="25:25">
      <c r="Y188" s="8"/>
    </row>
    <row r="189" spans="25:25">
      <c r="Y189" s="8"/>
    </row>
    <row r="190" spans="25:25">
      <c r="Y190" s="8"/>
    </row>
    <row r="191" spans="25:25">
      <c r="Y191" s="8"/>
    </row>
    <row r="192" spans="25:25">
      <c r="Y192" s="8"/>
    </row>
    <row r="193" spans="25:25">
      <c r="Y193" s="8"/>
    </row>
    <row r="194" spans="25:25">
      <c r="Y194" s="8"/>
    </row>
    <row r="195" spans="25:25">
      <c r="Y195" s="8"/>
    </row>
    <row r="196" spans="25:25">
      <c r="Y196" s="8"/>
    </row>
    <row r="197" spans="25:25">
      <c r="Y197" s="8"/>
    </row>
    <row r="198" spans="25:25">
      <c r="Y198" s="8"/>
    </row>
    <row r="199" spans="25:25">
      <c r="Y199" s="8"/>
    </row>
    <row r="200" spans="25:25">
      <c r="Y200" s="8"/>
    </row>
    <row r="201" spans="25:25">
      <c r="Y201" s="8"/>
    </row>
    <row r="202" spans="25:25">
      <c r="Y202" s="8"/>
    </row>
    <row r="203" spans="25:25">
      <c r="Y203" s="8"/>
    </row>
    <row r="204" spans="25:25">
      <c r="Y204" s="8"/>
    </row>
    <row r="205" spans="25:25">
      <c r="Y205" s="8"/>
    </row>
    <row r="206" spans="25:25">
      <c r="Y206" s="8"/>
    </row>
    <row r="207" spans="25:25">
      <c r="Y207" s="8"/>
    </row>
    <row r="208" spans="25:25">
      <c r="Y208" s="8"/>
    </row>
    <row r="209" spans="25:25">
      <c r="Y209" s="8"/>
    </row>
    <row r="210" spans="25:25">
      <c r="Y210" s="8"/>
    </row>
    <row r="211" spans="25:25">
      <c r="Y211" s="8"/>
    </row>
    <row r="212" spans="25:25">
      <c r="Y212" s="8"/>
    </row>
    <row r="213" spans="25:25">
      <c r="Y213" s="8"/>
    </row>
    <row r="214" spans="25:25">
      <c r="Y214" s="8"/>
    </row>
    <row r="215" spans="25:25">
      <c r="Y215" s="8"/>
    </row>
    <row r="216" spans="25:25">
      <c r="Y216" s="8"/>
    </row>
    <row r="217" spans="25:25">
      <c r="Y217" s="8"/>
    </row>
    <row r="218" spans="25:25">
      <c r="Y218" s="8"/>
    </row>
    <row r="219" spans="25:25">
      <c r="Y219" s="8"/>
    </row>
    <row r="220" spans="25:25">
      <c r="Y220" s="8"/>
    </row>
    <row r="221" spans="25:25">
      <c r="Y221" s="8"/>
    </row>
    <row r="222" spans="25:25">
      <c r="Y222" s="8"/>
    </row>
    <row r="223" spans="25:25">
      <c r="Y223" s="8"/>
    </row>
    <row r="224" spans="25:25">
      <c r="Y224" s="8"/>
    </row>
    <row r="225" spans="25:25">
      <c r="Y225" s="8"/>
    </row>
    <row r="226" spans="25:25">
      <c r="Y226" s="8"/>
    </row>
    <row r="227" spans="25:25">
      <c r="Y227" s="8"/>
    </row>
    <row r="228" spans="25:25">
      <c r="Y228" s="8"/>
    </row>
    <row r="229" spans="25:25">
      <c r="Y229" s="8"/>
    </row>
    <row r="230" spans="25:25">
      <c r="Y230" s="8"/>
    </row>
    <row r="231" spans="25:25">
      <c r="Y231" s="8"/>
    </row>
    <row r="232" spans="25:25">
      <c r="Y232" s="8"/>
    </row>
    <row r="233" spans="25:25">
      <c r="Y233" s="8"/>
    </row>
    <row r="234" spans="25:25">
      <c r="Y234" s="8"/>
    </row>
    <row r="235" spans="25:25">
      <c r="Y235" s="8"/>
    </row>
    <row r="236" spans="25:25">
      <c r="Y236" s="8"/>
    </row>
    <row r="237" spans="25:25">
      <c r="Y237" s="8"/>
    </row>
    <row r="238" spans="25:25">
      <c r="Y238" s="8"/>
    </row>
    <row r="239" spans="25:25">
      <c r="Y239" s="8"/>
    </row>
    <row r="240" spans="25:25">
      <c r="Y240" s="8"/>
    </row>
    <row r="241" spans="25:25">
      <c r="Y241" s="8"/>
    </row>
    <row r="242" spans="25:25">
      <c r="Y242" s="8"/>
    </row>
    <row r="243" spans="25:25">
      <c r="Y243" s="8"/>
    </row>
    <row r="244" spans="25:25">
      <c r="Y244" s="8"/>
    </row>
    <row r="245" spans="25:25">
      <c r="Y245" s="8"/>
    </row>
    <row r="246" spans="25:25">
      <c r="Y246" s="8"/>
    </row>
    <row r="247" spans="25:25">
      <c r="Y247" s="8"/>
    </row>
    <row r="248" spans="25:25">
      <c r="Y248" s="8"/>
    </row>
    <row r="249" spans="25:25">
      <c r="Y249" s="8"/>
    </row>
    <row r="250" spans="25:25">
      <c r="Y250" s="8"/>
    </row>
    <row r="251" spans="25:25">
      <c r="Y251" s="8"/>
    </row>
    <row r="252" spans="25:25">
      <c r="Y252" s="8"/>
    </row>
    <row r="253" spans="25:25">
      <c r="Y253" s="8"/>
    </row>
    <row r="254" spans="25:25">
      <c r="Y254" s="8"/>
    </row>
    <row r="255" spans="25:25">
      <c r="Y255" s="8"/>
    </row>
    <row r="256" spans="25:25">
      <c r="Y256" s="8"/>
    </row>
    <row r="257" spans="25:25">
      <c r="Y257" s="8"/>
    </row>
    <row r="258" spans="25:25">
      <c r="Y258" s="8"/>
    </row>
    <row r="259" spans="25:25">
      <c r="Y259" s="8"/>
    </row>
    <row r="260" spans="25:25">
      <c r="Y260" s="8"/>
    </row>
    <row r="261" spans="25:25">
      <c r="Y261" s="8"/>
    </row>
    <row r="262" spans="25:25">
      <c r="Y262" s="8"/>
    </row>
    <row r="263" spans="25:25">
      <c r="Y263" s="8"/>
    </row>
    <row r="264" spans="25:25">
      <c r="Y264" s="8"/>
    </row>
    <row r="265" spans="25:25">
      <c r="Y265" s="8"/>
    </row>
    <row r="266" spans="25:25">
      <c r="Y266" s="8"/>
    </row>
    <row r="267" spans="25:25">
      <c r="Y267" s="8"/>
    </row>
    <row r="268" spans="25:25">
      <c r="Y268" s="8"/>
    </row>
    <row r="269" spans="25:25">
      <c r="Y269" s="8"/>
    </row>
    <row r="270" spans="25:25">
      <c r="Y270" s="8"/>
    </row>
    <row r="271" spans="25:25">
      <c r="Y271" s="8"/>
    </row>
    <row r="272" spans="25:25">
      <c r="Y272" s="8"/>
    </row>
    <row r="273" spans="25:25">
      <c r="Y273" s="8"/>
    </row>
    <row r="274" spans="25:25">
      <c r="Y274" s="8"/>
    </row>
    <row r="275" spans="25:25">
      <c r="Y275" s="8"/>
    </row>
    <row r="276" spans="25:25">
      <c r="Y276" s="8"/>
    </row>
    <row r="277" spans="25:25">
      <c r="Y277" s="8"/>
    </row>
    <row r="278" spans="25:25">
      <c r="Y278" s="8"/>
    </row>
    <row r="279" spans="25:25">
      <c r="Y279" s="8"/>
    </row>
    <row r="280" spans="25:25">
      <c r="Y280" s="8"/>
    </row>
    <row r="281" spans="25:25">
      <c r="Y281" s="8"/>
    </row>
    <row r="282" spans="25:25">
      <c r="Y282" s="8"/>
    </row>
    <row r="283" spans="25:25">
      <c r="Y283" s="8"/>
    </row>
    <row r="284" spans="25:25">
      <c r="Y284" s="8"/>
    </row>
    <row r="285" spans="25:25">
      <c r="Y285" s="8"/>
    </row>
    <row r="286" spans="25:25">
      <c r="Y286" s="8"/>
    </row>
    <row r="287" spans="25:25">
      <c r="Y287" s="8"/>
    </row>
    <row r="288" spans="25:25">
      <c r="Y288" s="8"/>
    </row>
    <row r="289" spans="25:25">
      <c r="Y289" s="8"/>
    </row>
    <row r="290" spans="25:25">
      <c r="Y290" s="8"/>
    </row>
    <row r="291" spans="25:25">
      <c r="Y291" s="8"/>
    </row>
    <row r="292" spans="25:25">
      <c r="Y292" s="8"/>
    </row>
    <row r="293" spans="25:25">
      <c r="Y293" s="8"/>
    </row>
    <row r="294" spans="25:25">
      <c r="Y294" s="8"/>
    </row>
    <row r="295" spans="25:25">
      <c r="Y295" s="8"/>
    </row>
    <row r="296" spans="25:25">
      <c r="Y296" s="8"/>
    </row>
    <row r="297" spans="25:25">
      <c r="Y297" s="8"/>
    </row>
    <row r="298" spans="25:25">
      <c r="Y298" s="8"/>
    </row>
    <row r="299" spans="25:25">
      <c r="Y299" s="8"/>
    </row>
    <row r="300" spans="25:25">
      <c r="Y300" s="8"/>
    </row>
    <row r="301" spans="25:25">
      <c r="Y301" s="8"/>
    </row>
    <row r="302" spans="25:25">
      <c r="Y302" s="8"/>
    </row>
    <row r="303" spans="25:25">
      <c r="Y303" s="8"/>
    </row>
    <row r="304" spans="25:25">
      <c r="Y304" s="8"/>
    </row>
    <row r="305" spans="25:25">
      <c r="Y305" s="8"/>
    </row>
    <row r="306" spans="25:25">
      <c r="Y306" s="8"/>
    </row>
    <row r="307" spans="25:25">
      <c r="Y307" s="8"/>
    </row>
    <row r="308" spans="25:25">
      <c r="Y308" s="8"/>
    </row>
    <row r="309" spans="25:25">
      <c r="Y309" s="8"/>
    </row>
    <row r="310" spans="25:25">
      <c r="Y310" s="8"/>
    </row>
    <row r="311" spans="25:25">
      <c r="Y311" s="8"/>
    </row>
    <row r="312" spans="25:25">
      <c r="Y312" s="8"/>
    </row>
    <row r="313" spans="25:25">
      <c r="Y313" s="8"/>
    </row>
    <row r="314" spans="25:25">
      <c r="Y314" s="8"/>
    </row>
    <row r="315" spans="25:25">
      <c r="Y315" s="8"/>
    </row>
    <row r="316" spans="25:25">
      <c r="Y316" s="8"/>
    </row>
    <row r="317" spans="25:25">
      <c r="Y317" s="8"/>
    </row>
    <row r="318" spans="25:25">
      <c r="Y318" s="8"/>
    </row>
    <row r="319" spans="25:25">
      <c r="Y319" s="8"/>
    </row>
    <row r="320" spans="25:25">
      <c r="Y320" s="8"/>
    </row>
    <row r="321" spans="25:25">
      <c r="Y321" s="8"/>
    </row>
    <row r="322" spans="25:25">
      <c r="Y322" s="8"/>
    </row>
    <row r="323" spans="25:25">
      <c r="Y323" s="8"/>
    </row>
    <row r="324" spans="25:25">
      <c r="Y324" s="8"/>
    </row>
    <row r="325" spans="25:25">
      <c r="Y325" s="8"/>
    </row>
    <row r="326" spans="25:25">
      <c r="Y326" s="8"/>
    </row>
    <row r="327" spans="25:25">
      <c r="Y327" s="8"/>
    </row>
    <row r="328" spans="25:25">
      <c r="Y328" s="8"/>
    </row>
    <row r="329" spans="25:25">
      <c r="Y329" s="8"/>
    </row>
    <row r="330" spans="25:25">
      <c r="Y330" s="8"/>
    </row>
    <row r="331" spans="25:25">
      <c r="Y331" s="8"/>
    </row>
    <row r="332" spans="25:25">
      <c r="Y332" s="8"/>
    </row>
    <row r="333" spans="25:25">
      <c r="Y333" s="8"/>
    </row>
    <row r="334" spans="25:25">
      <c r="Y334" s="8"/>
    </row>
    <row r="335" spans="25:25">
      <c r="Y335" s="8"/>
    </row>
    <row r="336" spans="25:25">
      <c r="Y336" s="8"/>
    </row>
    <row r="337" spans="25:25">
      <c r="Y337" s="8"/>
    </row>
    <row r="338" spans="25:25">
      <c r="Y338" s="8"/>
    </row>
    <row r="339" spans="25:25">
      <c r="Y339" s="8"/>
    </row>
    <row r="340" spans="25:25">
      <c r="Y340" s="8"/>
    </row>
    <row r="341" spans="25:25">
      <c r="Y341" s="8"/>
    </row>
    <row r="342" spans="25:25">
      <c r="Y342" s="8"/>
    </row>
    <row r="343" spans="25:25">
      <c r="Y343" s="8"/>
    </row>
    <row r="344" spans="25:25">
      <c r="Y344" s="8"/>
    </row>
    <row r="345" spans="25:25">
      <c r="Y345" s="8"/>
    </row>
    <row r="346" spans="25:25">
      <c r="Y346" s="8"/>
    </row>
    <row r="347" spans="25:25">
      <c r="Y347" s="8"/>
    </row>
    <row r="348" spans="25:25">
      <c r="Y348" s="8"/>
    </row>
    <row r="349" spans="25:25">
      <c r="Y349" s="8"/>
    </row>
    <row r="350" spans="25:25">
      <c r="Y350" s="8"/>
    </row>
    <row r="351" spans="25:25">
      <c r="Y351" s="8"/>
    </row>
    <row r="352" spans="25:25">
      <c r="Y352" s="8"/>
    </row>
    <row r="353" spans="25:25">
      <c r="Y353" s="8"/>
    </row>
    <row r="354" spans="25:25">
      <c r="Y354" s="8"/>
    </row>
    <row r="355" spans="25:25">
      <c r="Y355" s="8"/>
    </row>
    <row r="356" spans="25:25">
      <c r="Y356" s="8"/>
    </row>
    <row r="357" spans="25:25">
      <c r="Y357" s="8"/>
    </row>
    <row r="358" spans="25:25">
      <c r="Y358" s="8"/>
    </row>
    <row r="359" spans="25:25">
      <c r="Y359" s="8"/>
    </row>
    <row r="360" spans="25:25">
      <c r="Y360" s="8"/>
    </row>
    <row r="361" spans="25:25">
      <c r="Y361" s="8"/>
    </row>
    <row r="362" spans="25:25">
      <c r="Y362" s="8"/>
    </row>
    <row r="363" spans="25:25">
      <c r="Y363" s="8"/>
    </row>
    <row r="364" spans="25:25">
      <c r="Y364" s="8"/>
    </row>
    <row r="365" spans="25:25">
      <c r="Y365" s="8"/>
    </row>
    <row r="366" spans="25:25">
      <c r="Y366" s="8"/>
    </row>
    <row r="367" spans="25:25">
      <c r="Y367" s="8"/>
    </row>
    <row r="368" spans="25:25">
      <c r="Y368" s="8"/>
    </row>
    <row r="369" spans="25:25">
      <c r="Y369" s="8"/>
    </row>
    <row r="370" spans="25:25">
      <c r="Y370" s="8"/>
    </row>
    <row r="371" spans="25:25">
      <c r="Y371" s="8"/>
    </row>
    <row r="372" spans="25:25">
      <c r="Y372" s="8"/>
    </row>
    <row r="373" spans="25:25">
      <c r="Y373" s="8"/>
    </row>
    <row r="374" spans="25:25">
      <c r="Y374" s="8"/>
    </row>
    <row r="375" spans="25:25">
      <c r="Y375" s="8"/>
    </row>
    <row r="376" spans="25:25">
      <c r="Y376" s="8"/>
    </row>
    <row r="377" spans="25:25">
      <c r="Y377" s="8"/>
    </row>
    <row r="378" spans="25:25">
      <c r="Y378" s="8"/>
    </row>
    <row r="379" spans="25:25">
      <c r="Y379" s="8"/>
    </row>
    <row r="380" spans="25:25">
      <c r="Y380" s="8"/>
    </row>
    <row r="381" spans="25:25">
      <c r="Y381" s="8"/>
    </row>
    <row r="382" spans="25:25">
      <c r="Y382" s="8"/>
    </row>
    <row r="383" spans="25:25">
      <c r="Y383" s="8"/>
    </row>
    <row r="384" spans="25:25">
      <c r="Y384" s="8"/>
    </row>
    <row r="385" spans="25:25">
      <c r="Y385" s="8"/>
    </row>
    <row r="386" spans="25:25">
      <c r="Y386" s="8"/>
    </row>
    <row r="387" spans="25:25">
      <c r="Y387" s="8"/>
    </row>
    <row r="388" spans="25:25">
      <c r="Y388" s="8"/>
    </row>
    <row r="389" spans="25:25">
      <c r="Y389" s="8"/>
    </row>
    <row r="390" spans="25:25">
      <c r="Y390" s="8"/>
    </row>
    <row r="391" spans="25:25">
      <c r="Y391" s="8"/>
    </row>
    <row r="392" spans="25:25">
      <c r="Y392" s="8"/>
    </row>
    <row r="393" spans="25:25">
      <c r="Y393" s="8"/>
    </row>
    <row r="394" spans="25:25">
      <c r="Y394" s="8"/>
    </row>
    <row r="395" spans="25:25">
      <c r="Y395" s="8"/>
    </row>
    <row r="396" spans="25:25">
      <c r="Y396" s="8"/>
    </row>
    <row r="397" spans="25:25">
      <c r="Y397" s="8"/>
    </row>
    <row r="398" spans="25:25">
      <c r="Y398" s="8"/>
    </row>
    <row r="399" spans="25:25">
      <c r="Y399" s="8"/>
    </row>
    <row r="400" spans="25:25">
      <c r="Y400" s="8"/>
    </row>
    <row r="401" spans="25:25">
      <c r="Y401" s="8"/>
    </row>
    <row r="402" spans="25:25">
      <c r="Y402" s="8"/>
    </row>
    <row r="403" spans="25:25">
      <c r="Y403" s="8"/>
    </row>
    <row r="404" spans="25:25">
      <c r="Y404" s="8"/>
    </row>
    <row r="405" spans="25:25">
      <c r="Y405" s="8"/>
    </row>
    <row r="406" spans="25:25">
      <c r="Y406" s="8"/>
    </row>
    <row r="407" spans="25:25">
      <c r="Y407" s="8"/>
    </row>
    <row r="408" spans="25:25">
      <c r="Y408" s="8"/>
    </row>
    <row r="409" spans="25:25">
      <c r="Y409" s="8"/>
    </row>
    <row r="410" spans="25:25">
      <c r="Y410" s="8"/>
    </row>
    <row r="411" spans="25:25">
      <c r="Y411" s="8"/>
    </row>
    <row r="412" spans="25:25">
      <c r="Y412" s="8"/>
    </row>
    <row r="413" spans="25:25">
      <c r="Y413" s="8"/>
    </row>
    <row r="414" spans="25:25">
      <c r="Y414" s="8"/>
    </row>
    <row r="415" spans="25:25">
      <c r="Y415" s="8"/>
    </row>
    <row r="416" spans="25:25">
      <c r="Y416" s="8"/>
    </row>
    <row r="417" spans="25:25">
      <c r="Y417" s="8"/>
    </row>
    <row r="418" spans="25:25">
      <c r="Y418" s="8"/>
    </row>
    <row r="419" spans="25:25">
      <c r="Y419" s="8"/>
    </row>
    <row r="420" spans="25:25">
      <c r="Y420" s="8"/>
    </row>
    <row r="421" spans="25:25">
      <c r="Y421" s="8"/>
    </row>
    <row r="422" spans="25:25">
      <c r="Y422" s="8"/>
    </row>
    <row r="423" spans="25:25">
      <c r="Y423" s="8"/>
    </row>
    <row r="424" spans="25:25">
      <c r="Y424" s="8"/>
    </row>
    <row r="425" spans="25:25">
      <c r="Y425" s="8"/>
    </row>
    <row r="426" spans="25:25">
      <c r="Y426" s="8"/>
    </row>
    <row r="427" spans="25:25">
      <c r="Y427" s="8"/>
    </row>
    <row r="428" spans="25:25">
      <c r="Y428" s="8"/>
    </row>
    <row r="429" spans="25:25">
      <c r="Y429" s="8"/>
    </row>
    <row r="430" spans="25:25">
      <c r="Y430" s="8"/>
    </row>
    <row r="431" spans="25:25">
      <c r="Y431" s="8"/>
    </row>
    <row r="432" spans="25:25">
      <c r="Y432" s="8"/>
    </row>
    <row r="433" spans="25:25">
      <c r="Y433" s="8"/>
    </row>
    <row r="434" spans="25:25">
      <c r="Y434" s="8"/>
    </row>
    <row r="435" spans="25:25">
      <c r="Y435" s="8"/>
    </row>
    <row r="436" spans="25:25">
      <c r="Y436" s="8"/>
    </row>
    <row r="437" spans="25:25">
      <c r="Y437" s="8"/>
    </row>
    <row r="438" spans="25:25">
      <c r="Y438" s="8"/>
    </row>
    <row r="439" spans="25:25">
      <c r="Y439" s="8"/>
    </row>
    <row r="440" spans="25:25">
      <c r="Y440" s="8"/>
    </row>
    <row r="441" spans="25:25">
      <c r="Y441" s="8"/>
    </row>
    <row r="442" spans="25:25">
      <c r="Y442" s="8"/>
    </row>
    <row r="443" spans="25:25">
      <c r="Y443" s="8"/>
    </row>
    <row r="444" spans="25:25">
      <c r="Y444" s="8"/>
    </row>
    <row r="445" spans="25:25">
      <c r="Y445" s="8"/>
    </row>
    <row r="446" spans="25:25">
      <c r="Y446" s="8"/>
    </row>
    <row r="447" spans="25:25">
      <c r="Y447" s="8"/>
    </row>
    <row r="448" spans="25:25">
      <c r="Y448" s="8"/>
    </row>
    <row r="449" spans="25:25">
      <c r="Y449" s="8"/>
    </row>
    <row r="450" spans="25:25">
      <c r="Y450" s="8"/>
    </row>
    <row r="451" spans="25:25">
      <c r="Y451" s="8"/>
    </row>
    <row r="452" spans="25:25">
      <c r="Y452" s="8"/>
    </row>
    <row r="453" spans="25:25">
      <c r="Y453" s="8"/>
    </row>
    <row r="454" spans="25:25">
      <c r="Y454" s="8"/>
    </row>
    <row r="455" spans="25:25">
      <c r="Y455" s="8"/>
    </row>
    <row r="456" spans="25:25">
      <c r="Y456" s="8"/>
    </row>
    <row r="457" spans="25:25">
      <c r="Y457" s="8"/>
    </row>
    <row r="458" spans="25:25">
      <c r="Y458" s="8"/>
    </row>
    <row r="459" spans="25:25">
      <c r="Y459" s="8"/>
    </row>
    <row r="460" spans="25:25">
      <c r="Y460" s="8"/>
    </row>
    <row r="461" spans="25:25">
      <c r="Y461" s="8"/>
    </row>
    <row r="462" spans="25:25">
      <c r="Y462" s="8"/>
    </row>
    <row r="463" spans="25:25">
      <c r="Y463" s="8"/>
    </row>
    <row r="464" spans="25:25">
      <c r="Y464" s="8"/>
    </row>
    <row r="465" spans="25:25">
      <c r="Y465" s="8"/>
    </row>
    <row r="466" spans="25:25">
      <c r="Y466" s="8"/>
    </row>
    <row r="467" spans="25:25">
      <c r="Y467" s="8"/>
    </row>
    <row r="468" spans="25:25">
      <c r="Y468" s="8"/>
    </row>
    <row r="469" spans="25:25">
      <c r="Y469" s="8"/>
    </row>
    <row r="470" spans="25:25">
      <c r="Y470" s="8"/>
    </row>
    <row r="471" spans="25:25">
      <c r="Y471" s="8"/>
    </row>
    <row r="472" spans="25:25">
      <c r="Y472" s="8"/>
    </row>
    <row r="473" spans="25:25">
      <c r="Y473" s="8"/>
    </row>
    <row r="474" spans="25:25">
      <c r="Y474" s="8"/>
    </row>
    <row r="475" spans="25:25">
      <c r="Y475" s="8"/>
    </row>
    <row r="476" spans="25:25">
      <c r="Y476" s="8"/>
    </row>
    <row r="477" spans="25:25">
      <c r="Y477" s="8"/>
    </row>
    <row r="478" spans="25:25">
      <c r="Y478" s="8"/>
    </row>
    <row r="479" spans="25:25">
      <c r="Y479" s="8"/>
    </row>
    <row r="480" spans="25:25">
      <c r="Y480" s="8"/>
    </row>
    <row r="481" spans="25:25">
      <c r="Y481" s="8"/>
    </row>
    <row r="482" spans="25:25">
      <c r="Y482" s="8"/>
    </row>
    <row r="483" spans="25:25">
      <c r="Y483" s="8"/>
    </row>
    <row r="484" spans="25:25">
      <c r="Y484" s="8"/>
    </row>
    <row r="485" spans="25:25">
      <c r="Y485" s="8"/>
    </row>
    <row r="486" spans="25:25">
      <c r="Y486" s="8"/>
    </row>
    <row r="487" spans="25:25">
      <c r="Y487" s="8"/>
    </row>
    <row r="488" spans="25:25">
      <c r="Y488" s="8"/>
    </row>
    <row r="489" spans="25:25">
      <c r="Y489" s="8"/>
    </row>
    <row r="490" spans="25:25">
      <c r="Y490" s="8"/>
    </row>
    <row r="491" spans="25:25">
      <c r="Y491" s="8"/>
    </row>
    <row r="492" spans="25:25">
      <c r="Y492" s="8"/>
    </row>
    <row r="493" spans="25:25">
      <c r="Y493" s="8"/>
    </row>
    <row r="494" spans="25:25">
      <c r="Y494" s="8"/>
    </row>
    <row r="495" spans="25:25">
      <c r="Y495" s="8"/>
    </row>
    <row r="496" spans="25:25">
      <c r="Y496" s="8"/>
    </row>
    <row r="497" spans="25:25">
      <c r="Y497" s="8"/>
    </row>
    <row r="498" spans="25:25">
      <c r="Y498" s="8"/>
    </row>
    <row r="499" spans="25:25">
      <c r="Y499" s="8"/>
    </row>
    <row r="500" spans="25:25">
      <c r="Y500" s="8"/>
    </row>
    <row r="501" spans="25:25">
      <c r="Y501" s="8"/>
    </row>
    <row r="502" spans="25:25">
      <c r="Y502" s="8"/>
    </row>
    <row r="503" spans="25:25">
      <c r="Y503" s="8"/>
    </row>
    <row r="504" spans="25:25">
      <c r="Y504" s="8"/>
    </row>
    <row r="505" spans="25:25">
      <c r="Y505" s="8"/>
    </row>
    <row r="506" spans="25:25">
      <c r="Y506" s="8"/>
    </row>
    <row r="507" spans="25:25">
      <c r="Y507" s="8"/>
    </row>
    <row r="508" spans="25:25">
      <c r="Y508" s="8"/>
    </row>
    <row r="509" spans="25:25">
      <c r="Y509" s="8"/>
    </row>
    <row r="510" spans="25:25">
      <c r="Y510" s="8"/>
    </row>
    <row r="511" spans="25:25">
      <c r="Y511" s="8"/>
    </row>
    <row r="512" spans="25:25">
      <c r="Y512" s="8"/>
    </row>
    <row r="513" spans="25:25">
      <c r="Y513" s="8"/>
    </row>
    <row r="514" spans="25:25">
      <c r="Y514" s="8"/>
    </row>
    <row r="515" spans="25:25">
      <c r="Y515" s="8"/>
    </row>
    <row r="516" spans="25:25">
      <c r="Y516" s="8"/>
    </row>
    <row r="517" spans="25:25">
      <c r="Y517" s="8"/>
    </row>
    <row r="518" spans="25:25">
      <c r="Y518" s="8"/>
    </row>
    <row r="519" spans="25:25">
      <c r="Y519" s="8"/>
    </row>
    <row r="520" spans="25:25">
      <c r="Y520" s="8"/>
    </row>
    <row r="521" spans="25:25">
      <c r="Y521" s="8"/>
    </row>
    <row r="522" spans="25:25">
      <c r="Y522" s="8"/>
    </row>
    <row r="523" spans="25:25">
      <c r="Y523" s="8"/>
    </row>
    <row r="524" spans="25:25">
      <c r="Y524" s="8"/>
    </row>
    <row r="525" spans="25:25">
      <c r="Y525" s="8"/>
    </row>
    <row r="526" spans="25:25">
      <c r="Y526" s="8"/>
    </row>
    <row r="527" spans="25:25">
      <c r="Y527" s="8"/>
    </row>
    <row r="528" spans="25:25">
      <c r="Y528" s="8"/>
    </row>
    <row r="529" spans="25:25">
      <c r="Y529" s="8"/>
    </row>
    <row r="530" spans="25:25">
      <c r="Y530" s="8"/>
    </row>
    <row r="531" spans="25:25">
      <c r="Y531" s="8"/>
    </row>
    <row r="532" spans="25:25">
      <c r="Y532" s="8"/>
    </row>
    <row r="533" spans="25:25">
      <c r="Y533" s="8"/>
    </row>
    <row r="534" spans="25:25">
      <c r="Y534" s="8"/>
    </row>
    <row r="535" spans="25:25">
      <c r="Y535" s="8"/>
    </row>
    <row r="536" spans="25:25">
      <c r="Y536" s="8"/>
    </row>
    <row r="537" spans="25:25">
      <c r="Y537" s="8"/>
    </row>
    <row r="538" spans="25:25">
      <c r="Y538" s="8"/>
    </row>
    <row r="539" spans="25:25">
      <c r="Y539" s="8"/>
    </row>
    <row r="540" spans="25:25">
      <c r="Y540" s="8"/>
    </row>
    <row r="541" spans="25:25">
      <c r="Y541" s="8"/>
    </row>
    <row r="542" spans="25:25">
      <c r="Y542" s="8"/>
    </row>
    <row r="543" spans="25:25">
      <c r="Y543" s="8"/>
    </row>
    <row r="544" spans="25:25">
      <c r="Y544" s="8"/>
    </row>
    <row r="545" spans="25:25">
      <c r="Y545" s="8"/>
    </row>
    <row r="546" spans="25:25">
      <c r="Y546" s="8"/>
    </row>
    <row r="547" spans="25:25">
      <c r="Y547" s="8"/>
    </row>
    <row r="548" spans="25:25">
      <c r="Y548" s="8"/>
    </row>
    <row r="549" spans="25:25">
      <c r="Y549" s="8"/>
    </row>
    <row r="550" spans="25:25">
      <c r="Y550" s="8"/>
    </row>
    <row r="551" spans="25:25">
      <c r="Y551" s="8"/>
    </row>
    <row r="552" spans="25:25">
      <c r="Y552" s="8"/>
    </row>
    <row r="553" spans="25:25">
      <c r="Y553" s="8"/>
    </row>
    <row r="554" spans="25:25">
      <c r="Y554" s="8"/>
    </row>
    <row r="555" spans="25:25">
      <c r="Y555" s="8"/>
    </row>
    <row r="556" spans="25:25">
      <c r="Y556" s="8"/>
    </row>
    <row r="557" spans="25:25">
      <c r="Y557" s="8"/>
    </row>
    <row r="558" spans="25:25">
      <c r="Y558" s="8"/>
    </row>
    <row r="559" spans="25:25">
      <c r="Y559" s="8"/>
    </row>
    <row r="560" spans="25:25">
      <c r="Y560" s="8"/>
    </row>
    <row r="561" spans="25:25">
      <c r="Y561" s="8"/>
    </row>
    <row r="562" spans="25:25">
      <c r="Y562" s="8"/>
    </row>
    <row r="563" spans="25:25">
      <c r="Y563" s="8"/>
    </row>
    <row r="564" spans="25:25">
      <c r="Y564" s="8"/>
    </row>
    <row r="565" spans="25:25">
      <c r="Y565" s="8"/>
    </row>
    <row r="566" spans="25:25">
      <c r="Y566" s="8"/>
    </row>
    <row r="567" spans="25:25">
      <c r="Y567" s="8"/>
    </row>
    <row r="568" spans="25:25">
      <c r="Y568" s="8"/>
    </row>
    <row r="569" spans="25:25">
      <c r="Y569" s="8"/>
    </row>
    <row r="570" spans="25:25">
      <c r="Y570" s="8"/>
    </row>
    <row r="571" spans="25:25">
      <c r="Y571" s="8"/>
    </row>
    <row r="572" spans="25:25">
      <c r="Y572" s="8"/>
    </row>
    <row r="573" spans="25:25">
      <c r="Y573" s="8"/>
    </row>
    <row r="574" spans="25:25">
      <c r="Y574" s="8"/>
    </row>
    <row r="575" spans="25:25">
      <c r="Y575" s="8"/>
    </row>
    <row r="576" spans="25:25">
      <c r="Y576" s="8"/>
    </row>
    <row r="577" spans="25:25">
      <c r="Y577" s="8"/>
    </row>
    <row r="578" spans="25:25">
      <c r="Y578" s="8"/>
    </row>
    <row r="579" spans="25:25">
      <c r="Y579" s="8"/>
    </row>
    <row r="580" spans="25:25">
      <c r="Y580" s="8"/>
    </row>
    <row r="581" spans="25:25">
      <c r="Y581" s="8"/>
    </row>
    <row r="582" spans="25:25">
      <c r="Y582" s="8"/>
    </row>
    <row r="583" spans="25:25">
      <c r="Y583" s="8"/>
    </row>
    <row r="584" spans="25:25">
      <c r="Y584" s="8"/>
    </row>
    <row r="585" spans="25:25">
      <c r="Y585" s="8"/>
    </row>
    <row r="586" spans="25:25">
      <c r="Y586" s="8"/>
    </row>
    <row r="587" spans="25:25">
      <c r="Y587" s="8"/>
    </row>
    <row r="588" spans="25:25">
      <c r="Y588" s="8"/>
    </row>
    <row r="589" spans="25:25">
      <c r="Y589" s="8"/>
    </row>
    <row r="590" spans="25:25">
      <c r="Y590" s="8"/>
    </row>
    <row r="591" spans="25:25">
      <c r="Y591" s="8"/>
    </row>
    <row r="592" spans="25:25">
      <c r="Y592" s="8"/>
    </row>
    <row r="593" spans="25:25">
      <c r="Y593" s="8"/>
    </row>
    <row r="594" spans="25:25">
      <c r="Y594" s="8"/>
    </row>
    <row r="595" spans="25:25">
      <c r="Y595" s="8"/>
    </row>
    <row r="596" spans="25:25">
      <c r="Y596" s="8"/>
    </row>
    <row r="597" spans="25:25">
      <c r="Y597" s="8"/>
    </row>
    <row r="598" spans="25:25">
      <c r="Y598" s="8"/>
    </row>
    <row r="599" spans="25:25">
      <c r="Y599" s="8"/>
    </row>
    <row r="600" spans="25:25">
      <c r="Y600" s="8"/>
    </row>
    <row r="601" spans="25:25">
      <c r="Y601" s="8"/>
    </row>
    <row r="602" spans="25:25">
      <c r="Y602" s="8"/>
    </row>
    <row r="603" spans="25:25">
      <c r="Y603" s="8"/>
    </row>
    <row r="604" spans="25:25">
      <c r="Y604" s="8"/>
    </row>
    <row r="605" spans="25:25">
      <c r="Y605" s="8"/>
    </row>
    <row r="606" spans="25:25">
      <c r="Y606" s="8"/>
    </row>
    <row r="607" spans="25:25">
      <c r="Y607" s="8"/>
    </row>
    <row r="608" spans="25:25">
      <c r="Y608" s="8"/>
    </row>
    <row r="609" spans="25:25">
      <c r="Y609" s="8"/>
    </row>
    <row r="610" spans="25:25">
      <c r="Y610" s="8"/>
    </row>
    <row r="611" spans="25:25">
      <c r="Y611" s="8"/>
    </row>
    <row r="612" spans="25:25">
      <c r="Y612" s="8"/>
    </row>
    <row r="613" spans="25:25">
      <c r="Y613" s="8"/>
    </row>
    <row r="614" spans="25:25">
      <c r="Y614" s="8"/>
    </row>
    <row r="615" spans="25:25">
      <c r="Y615" s="8"/>
    </row>
    <row r="616" spans="25:25">
      <c r="Y616" s="8"/>
    </row>
    <row r="617" spans="25:25">
      <c r="Y617" s="8"/>
    </row>
    <row r="618" spans="25:25">
      <c r="Y618" s="8"/>
    </row>
    <row r="619" spans="25:25">
      <c r="Y619" s="8"/>
    </row>
    <row r="620" spans="25:25">
      <c r="Y620" s="8"/>
    </row>
    <row r="621" spans="25:25">
      <c r="Y621" s="8"/>
    </row>
    <row r="622" spans="25:25">
      <c r="Y622" s="8"/>
    </row>
    <row r="623" spans="25:25">
      <c r="Y623" s="8"/>
    </row>
    <row r="624" spans="25:25">
      <c r="Y624" s="8"/>
    </row>
    <row r="625" spans="25:25">
      <c r="Y625" s="8"/>
    </row>
    <row r="626" spans="25:25">
      <c r="Y626" s="8"/>
    </row>
    <row r="627" spans="25:25">
      <c r="Y627" s="8"/>
    </row>
    <row r="628" spans="25:25">
      <c r="Y628" s="8"/>
    </row>
    <row r="629" spans="25:25">
      <c r="Y629" s="8"/>
    </row>
    <row r="630" spans="25:25">
      <c r="Y630" s="8"/>
    </row>
    <row r="631" spans="25:25">
      <c r="Y631" s="8"/>
    </row>
    <row r="632" spans="25:25">
      <c r="Y632" s="8"/>
    </row>
    <row r="633" spans="25:25">
      <c r="Y633" s="8"/>
    </row>
    <row r="634" spans="25:25">
      <c r="Y634" s="8"/>
    </row>
    <row r="635" spans="25:25">
      <c r="Y635" s="8"/>
    </row>
    <row r="636" spans="25:25">
      <c r="Y636" s="8"/>
    </row>
    <row r="637" spans="25:25">
      <c r="Y637" s="8"/>
    </row>
    <row r="638" spans="25:25">
      <c r="Y638" s="8"/>
    </row>
    <row r="639" spans="25:25">
      <c r="Y639" s="8"/>
    </row>
    <row r="640" spans="25:25">
      <c r="Y640" s="8"/>
    </row>
    <row r="641" spans="25:25">
      <c r="Y641" s="8"/>
    </row>
    <row r="642" spans="25:25">
      <c r="Y642" s="8"/>
    </row>
    <row r="643" spans="25:25">
      <c r="Y643" s="8"/>
    </row>
    <row r="644" spans="25:25">
      <c r="Y644" s="8"/>
    </row>
    <row r="645" spans="25:25">
      <c r="Y645" s="8"/>
    </row>
    <row r="646" spans="25:25">
      <c r="Y646" s="8"/>
    </row>
    <row r="647" spans="25:25">
      <c r="Y647" s="8"/>
    </row>
    <row r="648" spans="25:25">
      <c r="Y648" s="8"/>
    </row>
    <row r="649" spans="25:25">
      <c r="Y649" s="8"/>
    </row>
    <row r="650" spans="25:25">
      <c r="Y650" s="8"/>
    </row>
    <row r="651" spans="25:25">
      <c r="Y651" s="8"/>
    </row>
    <row r="652" spans="25:25">
      <c r="Y652" s="8"/>
    </row>
    <row r="653" spans="25:25">
      <c r="Y653" s="8"/>
    </row>
    <row r="654" spans="25:25">
      <c r="Y654" s="8"/>
    </row>
    <row r="655" spans="25:25">
      <c r="Y655" s="8"/>
    </row>
    <row r="656" spans="25:25">
      <c r="Y656" s="8"/>
    </row>
    <row r="657" spans="25:25">
      <c r="Y657" s="8"/>
    </row>
    <row r="658" spans="25:25">
      <c r="Y658" s="8"/>
    </row>
    <row r="659" spans="25:25">
      <c r="Y659" s="8"/>
    </row>
    <row r="660" spans="25:25">
      <c r="Y660" s="8"/>
    </row>
    <row r="661" spans="25:25">
      <c r="Y661" s="8"/>
    </row>
    <row r="662" spans="25:25">
      <c r="Y662" s="8"/>
    </row>
    <row r="663" spans="25:25">
      <c r="Y663" s="8"/>
    </row>
    <row r="664" spans="25:25">
      <c r="Y664" s="8"/>
    </row>
    <row r="665" spans="25:25">
      <c r="Y665" s="8"/>
    </row>
    <row r="666" spans="25:25">
      <c r="Y666" s="8"/>
    </row>
    <row r="667" spans="25:25">
      <c r="Y667" s="8"/>
    </row>
    <row r="668" spans="25:25">
      <c r="Y668" s="8"/>
    </row>
    <row r="669" spans="25:25">
      <c r="Y669" s="8"/>
    </row>
    <row r="670" spans="25:25">
      <c r="Y670" s="8"/>
    </row>
    <row r="671" spans="25:25">
      <c r="Y671" s="8"/>
    </row>
    <row r="672" spans="25:25">
      <c r="Y672" s="8"/>
    </row>
    <row r="673" spans="25:25">
      <c r="Y673" s="8"/>
    </row>
    <row r="674" spans="25:25">
      <c r="Y674" s="8"/>
    </row>
    <row r="675" spans="25:25">
      <c r="Y675" s="8"/>
    </row>
    <row r="676" spans="25:25">
      <c r="Y676" s="8"/>
    </row>
    <row r="677" spans="25:25">
      <c r="Y677" s="8"/>
    </row>
    <row r="678" spans="25:25">
      <c r="Y678" s="8"/>
    </row>
    <row r="679" spans="25:25">
      <c r="Y679" s="8"/>
    </row>
    <row r="680" spans="25:25">
      <c r="Y680" s="8"/>
    </row>
    <row r="681" spans="25:25">
      <c r="Y681" s="8"/>
    </row>
    <row r="682" spans="25:25">
      <c r="Y682" s="8"/>
    </row>
    <row r="683" spans="25:25">
      <c r="Y683" s="8"/>
    </row>
    <row r="684" spans="25:25">
      <c r="Y684" s="8"/>
    </row>
    <row r="685" spans="25:25">
      <c r="Y685" s="8"/>
    </row>
    <row r="686" spans="25:25">
      <c r="Y686" s="8"/>
    </row>
    <row r="687" spans="25:25">
      <c r="Y687" s="8"/>
    </row>
    <row r="688" spans="25:25">
      <c r="Y688" s="8"/>
    </row>
    <row r="689" spans="25:25">
      <c r="Y689" s="8"/>
    </row>
    <row r="690" spans="25:25">
      <c r="Y690" s="8"/>
    </row>
    <row r="691" spans="25:25">
      <c r="Y691" s="8"/>
    </row>
    <row r="692" spans="25:25">
      <c r="Y692" s="8"/>
    </row>
    <row r="693" spans="25:25">
      <c r="Y693" s="8"/>
    </row>
    <row r="694" spans="25:25">
      <c r="Y694" s="8"/>
    </row>
    <row r="695" spans="25:25">
      <c r="Y695" s="8"/>
    </row>
    <row r="696" spans="25:25">
      <c r="Y696" s="8"/>
    </row>
    <row r="697" spans="25:25">
      <c r="Y697" s="8"/>
    </row>
    <row r="698" spans="25:25">
      <c r="Y698" s="8"/>
    </row>
    <row r="699" spans="25:25">
      <c r="Y699" s="8"/>
    </row>
    <row r="700" spans="25:25">
      <c r="Y700" s="8"/>
    </row>
    <row r="701" spans="25:25">
      <c r="Y701" s="8"/>
    </row>
    <row r="702" spans="25:25">
      <c r="Y702" s="8"/>
    </row>
    <row r="703" spans="25:25">
      <c r="Y703" s="8"/>
    </row>
    <row r="704" spans="25:25">
      <c r="Y704" s="8"/>
    </row>
    <row r="705" spans="25:25">
      <c r="Y705" s="8"/>
    </row>
    <row r="706" spans="25:25">
      <c r="Y706" s="8"/>
    </row>
    <row r="707" spans="25:25">
      <c r="Y707" s="8"/>
    </row>
    <row r="708" spans="25:25">
      <c r="Y708" s="8"/>
    </row>
    <row r="709" spans="25:25">
      <c r="Y709" s="8"/>
    </row>
    <row r="710" spans="25:25">
      <c r="Y710" s="8"/>
    </row>
    <row r="711" spans="25:25">
      <c r="Y711" s="8"/>
    </row>
    <row r="712" spans="25:25">
      <c r="Y712" s="8"/>
    </row>
    <row r="713" spans="25:25">
      <c r="Y713" s="8"/>
    </row>
    <row r="714" spans="25:25">
      <c r="Y714" s="8"/>
    </row>
    <row r="715" spans="25:25">
      <c r="Y715" s="8"/>
    </row>
    <row r="716" spans="25:25">
      <c r="Y716" s="8"/>
    </row>
    <row r="717" spans="25:25">
      <c r="Y717" s="8"/>
    </row>
    <row r="718" spans="25:25">
      <c r="Y718" s="8"/>
    </row>
    <row r="719" spans="25:25">
      <c r="Y719" s="8"/>
    </row>
    <row r="720" spans="25:25">
      <c r="Y720" s="8"/>
    </row>
    <row r="721" spans="25:25">
      <c r="Y721" s="8"/>
    </row>
    <row r="722" spans="25:25">
      <c r="Y722" s="8"/>
    </row>
    <row r="723" spans="25:25">
      <c r="Y723" s="8"/>
    </row>
    <row r="724" spans="25:25">
      <c r="Y724" s="8"/>
    </row>
    <row r="725" spans="25:25">
      <c r="Y725" s="8"/>
    </row>
    <row r="726" spans="25:25">
      <c r="Y726" s="8"/>
    </row>
    <row r="727" spans="25:25">
      <c r="Y727" s="8"/>
    </row>
    <row r="728" spans="25:25">
      <c r="Y728" s="8"/>
    </row>
    <row r="729" spans="25:25">
      <c r="Y729" s="8"/>
    </row>
    <row r="730" spans="25:25">
      <c r="Y730" s="8"/>
    </row>
    <row r="731" spans="25:25">
      <c r="Y731" s="8"/>
    </row>
    <row r="732" spans="25:25">
      <c r="Y732" s="8"/>
    </row>
    <row r="733" spans="25:25">
      <c r="Y733" s="8"/>
    </row>
    <row r="734" spans="25:25">
      <c r="Y734" s="8"/>
    </row>
    <row r="735" spans="25:25">
      <c r="Y735" s="8"/>
    </row>
    <row r="736" spans="25:25">
      <c r="Y736" s="8"/>
    </row>
    <row r="737" spans="25:25">
      <c r="Y737" s="8"/>
    </row>
    <row r="738" spans="25:25">
      <c r="Y738" s="8"/>
    </row>
    <row r="739" spans="25:25">
      <c r="Y739" s="8"/>
    </row>
    <row r="740" spans="25:25">
      <c r="Y740" s="8"/>
    </row>
    <row r="741" spans="25:25">
      <c r="Y741" s="8"/>
    </row>
    <row r="742" spans="25:25">
      <c r="Y742" s="8"/>
    </row>
    <row r="743" spans="25:25">
      <c r="Y743" s="8"/>
    </row>
    <row r="744" spans="25:25">
      <c r="Y744" s="8"/>
    </row>
    <row r="745" spans="25:25">
      <c r="Y745" s="8"/>
    </row>
    <row r="746" spans="25:25">
      <c r="Y746" s="8"/>
    </row>
    <row r="747" spans="25:25">
      <c r="Y747" s="8"/>
    </row>
    <row r="748" spans="25:25">
      <c r="Y748" s="8"/>
    </row>
    <row r="749" spans="25:25">
      <c r="Y749" s="8"/>
    </row>
    <row r="750" spans="25:25">
      <c r="Y750" s="8"/>
    </row>
    <row r="751" spans="25:25">
      <c r="Y751" s="8"/>
    </row>
    <row r="752" spans="25:25">
      <c r="Y752" s="8"/>
    </row>
    <row r="753" spans="25:25">
      <c r="Y753" s="8"/>
    </row>
    <row r="754" spans="25:25">
      <c r="Y754" s="8"/>
    </row>
    <row r="755" spans="25:25">
      <c r="Y755" s="8"/>
    </row>
    <row r="756" spans="25:25">
      <c r="Y756" s="8"/>
    </row>
    <row r="757" spans="25:25">
      <c r="Y757" s="8"/>
    </row>
    <row r="758" spans="25:25">
      <c r="Y758" s="8"/>
    </row>
    <row r="759" spans="25:25">
      <c r="Y759" s="8"/>
    </row>
    <row r="760" spans="25:25">
      <c r="Y760" s="8"/>
    </row>
    <row r="761" spans="25:25">
      <c r="Y761" s="8"/>
    </row>
    <row r="762" spans="25:25">
      <c r="Y762" s="8"/>
    </row>
    <row r="763" spans="25:25">
      <c r="Y763" s="8"/>
    </row>
    <row r="764" spans="25:25">
      <c r="Y764" s="8"/>
    </row>
    <row r="765" spans="25:25">
      <c r="Y765" s="8"/>
    </row>
    <row r="766" spans="25:25">
      <c r="Y766" s="8"/>
    </row>
    <row r="767" spans="25:25">
      <c r="Y767" s="8"/>
    </row>
    <row r="768" spans="25:25">
      <c r="Y768" s="8"/>
    </row>
    <row r="769" spans="25:25">
      <c r="Y769" s="8"/>
    </row>
    <row r="770" spans="25:25">
      <c r="Y770" s="8"/>
    </row>
    <row r="771" spans="25:25">
      <c r="Y771" s="8"/>
    </row>
    <row r="772" spans="25:25">
      <c r="Y772" s="8"/>
    </row>
    <row r="773" spans="25:25">
      <c r="Y773" s="8"/>
    </row>
    <row r="774" spans="25:25">
      <c r="Y774" s="8"/>
    </row>
    <row r="775" spans="25:25">
      <c r="Y775" s="8"/>
    </row>
    <row r="776" spans="25:25">
      <c r="Y776" s="8"/>
    </row>
    <row r="777" spans="25:25">
      <c r="Y777" s="8"/>
    </row>
    <row r="778" spans="25:25">
      <c r="Y778" s="8"/>
    </row>
    <row r="779" spans="25:25">
      <c r="Y779" s="8"/>
    </row>
    <row r="780" spans="25:25">
      <c r="Y780" s="8"/>
    </row>
    <row r="781" spans="25:25">
      <c r="Y781" s="8"/>
    </row>
    <row r="782" spans="25:25">
      <c r="Y782" s="8"/>
    </row>
    <row r="783" spans="25:25">
      <c r="Y783" s="8"/>
    </row>
    <row r="784" spans="25:25">
      <c r="Y784" s="8"/>
    </row>
    <row r="785" spans="25:25">
      <c r="Y785" s="8"/>
    </row>
    <row r="786" spans="25:25">
      <c r="Y786" s="8"/>
    </row>
    <row r="787" spans="25:25">
      <c r="Y787" s="8"/>
    </row>
    <row r="788" spans="25:25">
      <c r="Y788" s="8"/>
    </row>
    <row r="789" spans="25:25">
      <c r="Y789" s="8"/>
    </row>
    <row r="790" spans="25:25">
      <c r="Y790" s="8"/>
    </row>
    <row r="791" spans="25:25">
      <c r="Y791" s="8"/>
    </row>
    <row r="792" spans="25:25">
      <c r="Y792" s="8"/>
    </row>
    <row r="793" spans="25:25">
      <c r="Y793" s="8"/>
    </row>
    <row r="794" spans="25:25">
      <c r="Y794" s="8"/>
    </row>
    <row r="795" spans="25:25">
      <c r="Y795" s="8"/>
    </row>
    <row r="796" spans="25:25">
      <c r="Y796" s="8"/>
    </row>
    <row r="797" spans="25:25">
      <c r="Y797" s="8"/>
    </row>
    <row r="798" spans="25:25">
      <c r="Y798" s="8"/>
    </row>
    <row r="799" spans="25:25">
      <c r="Y799" s="8"/>
    </row>
    <row r="800" spans="25:25">
      <c r="Y800" s="8"/>
    </row>
    <row r="801" spans="25:25">
      <c r="Y801" s="8"/>
    </row>
    <row r="802" spans="25:25">
      <c r="Y802" s="8"/>
    </row>
    <row r="803" spans="25:25">
      <c r="Y803" s="8"/>
    </row>
    <row r="804" spans="25:25">
      <c r="Y804" s="8"/>
    </row>
    <row r="805" spans="25:25">
      <c r="Y805" s="8"/>
    </row>
    <row r="806" spans="25:25">
      <c r="Y806" s="8"/>
    </row>
    <row r="807" spans="25:25">
      <c r="Y807" s="8"/>
    </row>
    <row r="808" spans="25:25">
      <c r="Y808" s="8"/>
    </row>
    <row r="809" spans="25:25">
      <c r="Y809" s="8"/>
    </row>
    <row r="810" spans="25:25">
      <c r="Y810" s="8"/>
    </row>
    <row r="811" spans="25:25">
      <c r="Y811" s="8"/>
    </row>
    <row r="812" spans="25:25">
      <c r="Y812" s="8"/>
    </row>
    <row r="813" spans="25:25">
      <c r="Y813" s="8"/>
    </row>
    <row r="814" spans="25:25">
      <c r="Y814" s="8"/>
    </row>
    <row r="815" spans="25:25">
      <c r="Y815" s="8"/>
    </row>
    <row r="816" spans="25:25">
      <c r="Y816" s="8"/>
    </row>
    <row r="817" spans="25:25">
      <c r="Y817" s="8"/>
    </row>
    <row r="818" spans="25:25">
      <c r="Y818" s="8"/>
    </row>
    <row r="819" spans="25:25">
      <c r="Y819" s="8"/>
    </row>
    <row r="820" spans="25:25">
      <c r="Y820" s="8"/>
    </row>
    <row r="821" spans="25:25">
      <c r="Y821" s="8"/>
    </row>
    <row r="822" spans="25:25">
      <c r="Y822" s="8"/>
    </row>
    <row r="823" spans="25:25">
      <c r="Y823" s="8"/>
    </row>
    <row r="824" spans="25:25">
      <c r="Y824" s="8"/>
    </row>
    <row r="825" spans="25:25">
      <c r="Y825" s="8"/>
    </row>
    <row r="826" spans="25:25">
      <c r="Y826" s="8"/>
    </row>
    <row r="827" spans="25:25">
      <c r="Y827" s="8"/>
    </row>
    <row r="828" spans="25:25">
      <c r="Y828" s="8"/>
    </row>
    <row r="829" spans="25:25">
      <c r="Y829" s="8"/>
    </row>
    <row r="830" spans="25:25">
      <c r="Y830" s="8"/>
    </row>
    <row r="831" spans="25:25">
      <c r="Y831" s="8"/>
    </row>
    <row r="832" spans="25:25">
      <c r="Y832" s="8"/>
    </row>
    <row r="833" spans="25:25">
      <c r="Y833" s="8"/>
    </row>
    <row r="834" spans="25:25">
      <c r="Y834" s="8"/>
    </row>
    <row r="835" spans="25:25">
      <c r="Y835" s="8"/>
    </row>
    <row r="836" spans="25:25">
      <c r="Y836" s="8"/>
    </row>
    <row r="837" spans="25:25">
      <c r="Y837" s="8"/>
    </row>
    <row r="838" spans="25:25">
      <c r="Y838" s="8"/>
    </row>
    <row r="839" spans="25:25">
      <c r="Y839" s="8"/>
    </row>
    <row r="840" spans="25:25">
      <c r="Y840" s="8"/>
    </row>
    <row r="841" spans="25:25">
      <c r="Y841" s="8"/>
    </row>
    <row r="842" spans="25:25">
      <c r="Y842" s="8"/>
    </row>
    <row r="843" spans="25:25">
      <c r="Y843" s="8"/>
    </row>
    <row r="844" spans="25:25">
      <c r="Y844" s="8"/>
    </row>
    <row r="845" spans="25:25">
      <c r="Y845" s="8"/>
    </row>
    <row r="846" spans="25:25">
      <c r="Y846" s="8"/>
    </row>
    <row r="847" spans="25:25">
      <c r="Y847" s="8"/>
    </row>
    <row r="848" spans="25:25">
      <c r="Y848" s="8"/>
    </row>
    <row r="849" spans="25:25">
      <c r="Y849" s="8"/>
    </row>
    <row r="850" spans="25:25">
      <c r="Y850" s="8"/>
    </row>
    <row r="851" spans="25:25">
      <c r="Y851" s="8"/>
    </row>
    <row r="852" spans="25:25">
      <c r="Y852" s="8"/>
    </row>
    <row r="853" spans="25:25">
      <c r="Y853" s="8"/>
    </row>
    <row r="854" spans="25:25">
      <c r="Y854" s="8"/>
    </row>
    <row r="855" spans="25:25">
      <c r="Y855" s="8"/>
    </row>
    <row r="856" spans="25:25">
      <c r="Y856" s="8"/>
    </row>
    <row r="857" spans="25:25">
      <c r="Y857" s="8"/>
    </row>
    <row r="858" spans="25:25">
      <c r="Y858" s="8"/>
    </row>
    <row r="859" spans="25:25">
      <c r="Y859" s="8"/>
    </row>
    <row r="860" spans="25:25">
      <c r="Y860" s="8"/>
    </row>
    <row r="861" spans="25:25">
      <c r="Y861" s="8"/>
    </row>
    <row r="862" spans="25:25">
      <c r="Y862" s="8"/>
    </row>
    <row r="863" spans="25:25">
      <c r="Y863" s="8"/>
    </row>
    <row r="864" spans="25:25">
      <c r="Y864" s="8"/>
    </row>
    <row r="865" spans="25:25">
      <c r="Y865" s="8"/>
    </row>
    <row r="866" spans="25:25">
      <c r="Y866" s="8"/>
    </row>
    <row r="867" spans="25:25">
      <c r="Y867" s="8"/>
    </row>
    <row r="868" spans="25:25">
      <c r="Y868" s="8"/>
    </row>
    <row r="869" spans="25:25">
      <c r="Y869" s="8"/>
    </row>
    <row r="870" spans="25:25">
      <c r="Y870" s="8"/>
    </row>
    <row r="871" spans="25:25">
      <c r="Y871" s="8"/>
    </row>
    <row r="872" spans="25:25">
      <c r="Y872" s="8"/>
    </row>
    <row r="873" spans="25:25">
      <c r="Y873" s="8"/>
    </row>
    <row r="874" spans="25:25">
      <c r="Y874" s="8"/>
    </row>
    <row r="875" spans="25:25">
      <c r="Y875" s="8"/>
    </row>
    <row r="876" spans="25:25">
      <c r="Y876" s="8"/>
    </row>
    <row r="877" spans="25:25">
      <c r="Y877" s="8"/>
    </row>
    <row r="878" spans="25:25">
      <c r="Y878" s="8"/>
    </row>
    <row r="879" spans="25:25">
      <c r="Y879" s="8"/>
    </row>
    <row r="880" spans="25:25">
      <c r="Y880" s="8"/>
    </row>
    <row r="881" spans="25:25">
      <c r="Y881" s="8"/>
    </row>
    <row r="882" spans="25:25">
      <c r="Y882" s="8"/>
    </row>
    <row r="883" spans="25:25">
      <c r="Y883" s="8"/>
    </row>
    <row r="884" spans="25:25">
      <c r="Y884" s="8"/>
    </row>
    <row r="885" spans="25:25">
      <c r="Y885" s="8"/>
    </row>
    <row r="886" spans="25:25">
      <c r="Y886" s="8"/>
    </row>
    <row r="887" spans="25:25">
      <c r="Y887" s="8"/>
    </row>
    <row r="888" spans="25:25">
      <c r="Y888" s="8"/>
    </row>
    <row r="889" spans="25:25">
      <c r="Y889" s="8"/>
    </row>
    <row r="890" spans="25:25">
      <c r="Y890" s="8"/>
    </row>
    <row r="891" spans="25:25">
      <c r="Y891" s="8"/>
    </row>
    <row r="892" spans="25:25">
      <c r="Y892" s="8"/>
    </row>
    <row r="893" spans="25:25">
      <c r="Y893" s="8"/>
    </row>
    <row r="894" spans="25:25">
      <c r="Y894" s="8"/>
    </row>
    <row r="895" spans="25:25">
      <c r="Y895" s="8"/>
    </row>
    <row r="896" spans="25:25">
      <c r="Y896" s="8"/>
    </row>
    <row r="897" spans="25:25">
      <c r="Y897" s="8"/>
    </row>
    <row r="898" spans="25:25">
      <c r="Y898" s="8"/>
    </row>
    <row r="899" spans="25:25">
      <c r="Y899" s="8"/>
    </row>
    <row r="900" spans="25:25">
      <c r="Y900" s="8"/>
    </row>
    <row r="901" spans="25:25">
      <c r="Y901" s="8"/>
    </row>
    <row r="902" spans="25:25">
      <c r="Y902" s="8"/>
    </row>
    <row r="903" spans="25:25">
      <c r="Y903" s="8"/>
    </row>
    <row r="904" spans="25:25">
      <c r="Y904" s="8"/>
    </row>
    <row r="905" spans="25:25">
      <c r="Y905" s="8"/>
    </row>
    <row r="906" spans="25:25">
      <c r="Y906" s="8"/>
    </row>
    <row r="907" spans="25:25">
      <c r="Y907" s="8"/>
    </row>
    <row r="908" spans="25:25">
      <c r="Y908" s="8"/>
    </row>
    <row r="909" spans="25:25">
      <c r="Y909" s="8"/>
    </row>
    <row r="910" spans="25:25">
      <c r="Y910" s="8"/>
    </row>
    <row r="911" spans="25:25">
      <c r="Y911" s="8"/>
    </row>
    <row r="912" spans="25:25">
      <c r="Y912" s="8"/>
    </row>
    <row r="913" spans="25:25">
      <c r="Y913" s="8"/>
    </row>
    <row r="914" spans="25:25">
      <c r="Y914" s="8"/>
    </row>
    <row r="915" spans="25:25">
      <c r="Y915" s="8"/>
    </row>
    <row r="916" spans="25:25">
      <c r="Y916" s="8"/>
    </row>
    <row r="917" spans="25:25">
      <c r="Y917" s="8"/>
    </row>
    <row r="918" spans="25:25">
      <c r="Y918" s="8"/>
    </row>
    <row r="919" spans="25:25">
      <c r="Y919" s="8"/>
    </row>
    <row r="920" spans="25:25">
      <c r="Y920" s="8"/>
    </row>
    <row r="921" spans="25:25">
      <c r="Y921" s="8"/>
    </row>
    <row r="922" spans="25:25">
      <c r="Y922" s="8"/>
    </row>
    <row r="923" spans="25:25">
      <c r="Y923" s="8"/>
    </row>
    <row r="924" spans="25:25">
      <c r="Y924" s="8"/>
    </row>
    <row r="925" spans="25:25">
      <c r="Y925" s="8"/>
    </row>
    <row r="926" spans="25:25">
      <c r="Y926" s="8"/>
    </row>
    <row r="927" spans="25:25">
      <c r="Y927" s="8"/>
    </row>
    <row r="928" spans="25:25">
      <c r="Y928" s="8"/>
    </row>
    <row r="929" spans="25:25">
      <c r="Y929" s="8"/>
    </row>
    <row r="930" spans="25:25">
      <c r="Y930" s="8"/>
    </row>
    <row r="931" spans="25:25">
      <c r="Y931" s="8"/>
    </row>
    <row r="932" spans="25:25">
      <c r="Y932" s="8"/>
    </row>
    <row r="933" spans="25:25">
      <c r="Y933" s="8"/>
    </row>
    <row r="934" spans="25:25">
      <c r="Y934" s="8"/>
    </row>
    <row r="935" spans="25:25">
      <c r="Y935" s="8"/>
    </row>
    <row r="936" spans="25:25">
      <c r="Y936" s="8"/>
    </row>
    <row r="937" spans="25:25">
      <c r="Y937" s="8"/>
    </row>
    <row r="938" spans="25:25">
      <c r="Y938" s="8"/>
    </row>
    <row r="939" spans="25:25">
      <c r="Y939" s="8"/>
    </row>
    <row r="940" spans="25:25">
      <c r="Y940" s="8"/>
    </row>
    <row r="941" spans="25:25">
      <c r="Y941" s="8"/>
    </row>
    <row r="942" spans="25:25">
      <c r="Y942" s="8"/>
    </row>
    <row r="943" spans="25:25">
      <c r="Y943" s="8"/>
    </row>
    <row r="944" spans="25:25">
      <c r="Y944" s="8"/>
    </row>
    <row r="945" spans="25:25">
      <c r="Y945" s="8"/>
    </row>
    <row r="946" spans="25:25">
      <c r="Y946" s="8"/>
    </row>
    <row r="947" spans="25:25">
      <c r="Y947" s="8"/>
    </row>
    <row r="948" spans="25:25">
      <c r="Y948" s="8"/>
    </row>
    <row r="949" spans="25:25">
      <c r="Y949" s="8"/>
    </row>
    <row r="950" spans="25:25">
      <c r="Y950" s="8"/>
    </row>
    <row r="951" spans="25:25">
      <c r="Y951" s="8"/>
    </row>
    <row r="952" spans="25:25">
      <c r="Y952" s="8"/>
    </row>
    <row r="953" spans="25:25">
      <c r="Y953" s="8"/>
    </row>
    <row r="954" spans="25:25">
      <c r="Y954" s="8"/>
    </row>
    <row r="955" spans="25:25">
      <c r="Y955" s="8"/>
    </row>
    <row r="956" spans="25:25">
      <c r="Y956" s="8"/>
    </row>
    <row r="957" spans="25:25">
      <c r="Y957" s="8"/>
    </row>
    <row r="958" spans="25:25">
      <c r="Y958" s="8"/>
    </row>
    <row r="959" spans="25:25">
      <c r="Y959" s="8"/>
    </row>
    <row r="960" spans="25:25">
      <c r="Y960" s="8"/>
    </row>
    <row r="961" spans="25:25">
      <c r="Y961" s="8"/>
    </row>
    <row r="962" spans="25:25">
      <c r="Y962" s="8"/>
    </row>
    <row r="963" spans="25:25">
      <c r="Y963" s="8"/>
    </row>
    <row r="964" spans="25:25">
      <c r="Y964" s="8"/>
    </row>
    <row r="965" spans="25:25">
      <c r="Y965" s="8"/>
    </row>
    <row r="966" spans="25:25">
      <c r="Y966" s="8"/>
    </row>
    <row r="967" spans="25:25">
      <c r="Y967" s="8"/>
    </row>
    <row r="968" spans="25:25">
      <c r="Y968" s="8"/>
    </row>
    <row r="969" spans="25:25">
      <c r="Y969" s="8"/>
    </row>
    <row r="970" spans="25:25">
      <c r="Y970" s="8"/>
    </row>
    <row r="971" spans="25:25">
      <c r="Y971" s="8"/>
    </row>
    <row r="972" spans="25:25">
      <c r="Y972" s="8"/>
    </row>
    <row r="973" spans="25:25">
      <c r="Y973" s="8"/>
    </row>
    <row r="974" spans="25:25">
      <c r="Y974" s="8"/>
    </row>
    <row r="975" spans="25:25">
      <c r="Y975" s="8"/>
    </row>
    <row r="976" spans="25:25">
      <c r="Y976" s="8"/>
    </row>
    <row r="977" spans="25:25">
      <c r="Y977" s="8"/>
    </row>
    <row r="978" spans="25:25">
      <c r="Y978" s="8"/>
    </row>
    <row r="979" spans="25:25">
      <c r="Y979" s="8"/>
    </row>
    <row r="980" spans="25:25">
      <c r="Y980" s="8"/>
    </row>
    <row r="981" spans="25:25">
      <c r="Y981" s="8"/>
    </row>
    <row r="982" spans="25:25">
      <c r="Y982" s="8"/>
    </row>
    <row r="983" spans="25:25">
      <c r="Y983" s="8"/>
    </row>
    <row r="984" spans="25:25">
      <c r="Y984" s="8"/>
    </row>
    <row r="985" spans="25:25">
      <c r="Y985" s="8"/>
    </row>
    <row r="986" spans="25:25">
      <c r="Y986" s="8"/>
    </row>
    <row r="987" spans="25:25">
      <c r="Y987" s="8"/>
    </row>
    <row r="988" spans="25:25">
      <c r="Y988" s="8"/>
    </row>
    <row r="989" spans="25:25">
      <c r="Y989" s="8"/>
    </row>
    <row r="990" spans="25:25">
      <c r="Y990" s="8"/>
    </row>
    <row r="991" spans="25:25">
      <c r="Y991" s="8"/>
    </row>
    <row r="992" spans="25:25">
      <c r="Y992" s="8"/>
    </row>
    <row r="993" spans="25:25">
      <c r="Y993" s="8"/>
    </row>
    <row r="994" spans="25:25">
      <c r="Y994" s="8"/>
    </row>
    <row r="995" spans="25:25">
      <c r="Y995" s="8"/>
    </row>
    <row r="996" spans="25:25">
      <c r="Y996" s="8"/>
    </row>
    <row r="997" spans="25:25">
      <c r="Y997" s="8"/>
    </row>
    <row r="998" spans="25:25">
      <c r="Y998" s="8"/>
    </row>
    <row r="999" spans="25:25">
      <c r="Y999" s="8"/>
    </row>
    <row r="1000" spans="25:25">
      <c r="Y1000" s="8"/>
    </row>
    <row r="1001" spans="25:25">
      <c r="Y1001" s="8"/>
    </row>
    <row r="1002" spans="25:25">
      <c r="Y1002" s="8"/>
    </row>
    <row r="1003" spans="25:25">
      <c r="Y1003" s="8"/>
    </row>
    <row r="1004" spans="25:25">
      <c r="Y1004" s="8"/>
    </row>
    <row r="1005" spans="25:25">
      <c r="Y1005" s="8"/>
    </row>
    <row r="1006" spans="25:25">
      <c r="Y1006" s="8"/>
    </row>
    <row r="1007" spans="25:25">
      <c r="Y1007" s="8"/>
    </row>
    <row r="1008" spans="25:25">
      <c r="Y1008" s="8"/>
    </row>
    <row r="1009" spans="25:25">
      <c r="Y1009" s="8"/>
    </row>
    <row r="1010" spans="25:25">
      <c r="Y1010" s="8"/>
    </row>
    <row r="1582" spans="25:25">
      <c r="Y1582">
        <v>2</v>
      </c>
    </row>
  </sheetData>
  <mergeCells count="22">
    <mergeCell ref="A19:AA19"/>
    <mergeCell ref="A5:AA5"/>
    <mergeCell ref="A16:AA16"/>
    <mergeCell ref="D17:D18"/>
    <mergeCell ref="E3:E4"/>
    <mergeCell ref="Z3:Z4"/>
    <mergeCell ref="Y3:Y4"/>
    <mergeCell ref="W3:W4"/>
    <mergeCell ref="X3:X4"/>
    <mergeCell ref="A3:A4"/>
    <mergeCell ref="T8:T12"/>
    <mergeCell ref="F3:F4"/>
    <mergeCell ref="V3:V4"/>
    <mergeCell ref="D13:D15"/>
    <mergeCell ref="G3:U3"/>
    <mergeCell ref="AC3:AC4"/>
    <mergeCell ref="A7:AA7"/>
    <mergeCell ref="B3:B4"/>
    <mergeCell ref="C3:C4"/>
    <mergeCell ref="D3:D4"/>
    <mergeCell ref="AA3:AA4"/>
    <mergeCell ref="AB3:AB4"/>
  </mergeCells>
  <pageMargins left="0.7" right="0.7" top="0.75" bottom="0.75" header="0.3" footer="0.3"/>
  <pageSetup paperSize="9" orientation="portrait" r:id="rId1"/>
  <legacyDrawing r:id="rId2"/>
</worksheet>
</file>

<file path=xl/worksheets/sheet3.xml><?xml version="1.0" encoding="utf-8"?>
<worksheet xmlns="http://schemas.openxmlformats.org/spreadsheetml/2006/main" xmlns:r="http://schemas.openxmlformats.org/officeDocument/2006/relationships">
  <dimension ref="A1:Y1534"/>
  <sheetViews>
    <sheetView tabSelected="1" workbookViewId="0">
      <pane ySplit="4" topLeftCell="A5" activePane="bottomLeft" state="frozen"/>
      <selection pane="bottomLeft" activeCell="C17" sqref="C17"/>
    </sheetView>
  </sheetViews>
  <sheetFormatPr defaultRowHeight="12.75"/>
  <cols>
    <col min="1" max="1" width="5.5703125" customWidth="1"/>
    <col min="2" max="3" width="9.42578125" customWidth="1"/>
    <col min="4" max="4" width="22.42578125" customWidth="1"/>
    <col min="5" max="5" width="15.42578125" customWidth="1"/>
    <col min="6" max="6" width="11.5703125" customWidth="1"/>
    <col min="7" max="20" width="9.140625" customWidth="1"/>
    <col min="21" max="21" width="12" customWidth="1"/>
    <col min="22" max="22" width="33" customWidth="1"/>
    <col min="23" max="23" width="28" customWidth="1"/>
    <col min="24" max="24" width="22.7109375" customWidth="1"/>
    <col min="25" max="25" width="24.5703125" customWidth="1"/>
  </cols>
  <sheetData>
    <row r="1" spans="1:25" ht="18.75" hidden="1">
      <c r="A1" s="4" t="s">
        <v>17</v>
      </c>
      <c r="D1" s="5"/>
      <c r="E1" s="2"/>
      <c r="F1" s="2"/>
      <c r="G1" s="2"/>
      <c r="H1" s="2"/>
      <c r="I1" s="2"/>
      <c r="J1" s="2"/>
      <c r="K1" s="2"/>
      <c r="L1" s="2"/>
      <c r="M1" s="2"/>
      <c r="N1" s="2"/>
      <c r="O1" s="2"/>
      <c r="P1" s="2"/>
      <c r="Q1" s="2"/>
      <c r="R1" s="2"/>
      <c r="S1" s="2"/>
      <c r="T1" s="2"/>
      <c r="U1" s="2"/>
      <c r="V1" s="2"/>
      <c r="W1" s="2"/>
      <c r="X1" s="1"/>
      <c r="Y1" s="2"/>
    </row>
    <row r="2" spans="1:25" hidden="1">
      <c r="C2" s="3"/>
      <c r="D2" s="3"/>
    </row>
    <row r="3" spans="1:25" ht="47.25" customHeight="1">
      <c r="A3" s="313" t="s">
        <v>81</v>
      </c>
      <c r="B3" s="313" t="s">
        <v>384</v>
      </c>
      <c r="C3" s="313" t="s">
        <v>383</v>
      </c>
      <c r="D3" s="326" t="s">
        <v>374</v>
      </c>
      <c r="E3" s="326" t="s">
        <v>375</v>
      </c>
      <c r="F3" s="326" t="s">
        <v>376</v>
      </c>
      <c r="G3" s="333" t="s">
        <v>377</v>
      </c>
      <c r="H3" s="334"/>
      <c r="I3" s="334"/>
      <c r="J3" s="334"/>
      <c r="K3" s="334"/>
      <c r="L3" s="334"/>
      <c r="M3" s="334"/>
      <c r="N3" s="334"/>
      <c r="O3" s="334"/>
      <c r="P3" s="334"/>
      <c r="Q3" s="334"/>
      <c r="R3" s="334"/>
      <c r="S3" s="334"/>
      <c r="T3" s="334"/>
      <c r="U3" s="335"/>
      <c r="V3" s="313" t="s">
        <v>378</v>
      </c>
      <c r="W3" s="326" t="s">
        <v>379</v>
      </c>
      <c r="X3" s="326" t="s">
        <v>380</v>
      </c>
      <c r="Y3" s="318" t="s">
        <v>385</v>
      </c>
    </row>
    <row r="4" spans="1:25" ht="54" customHeight="1">
      <c r="A4" s="314"/>
      <c r="B4" s="314"/>
      <c r="C4" s="314"/>
      <c r="D4" s="326"/>
      <c r="E4" s="326"/>
      <c r="F4" s="326"/>
      <c r="G4" s="307">
        <v>2010</v>
      </c>
      <c r="H4" s="307">
        <v>2011</v>
      </c>
      <c r="I4" s="307">
        <v>2012</v>
      </c>
      <c r="J4" s="307">
        <v>2013</v>
      </c>
      <c r="K4" s="307">
        <v>2014</v>
      </c>
      <c r="L4" s="307">
        <v>2015</v>
      </c>
      <c r="M4" s="307">
        <v>2016</v>
      </c>
      <c r="N4" s="307">
        <v>2017</v>
      </c>
      <c r="O4" s="307">
        <v>2018</v>
      </c>
      <c r="P4" s="307">
        <v>2019</v>
      </c>
      <c r="Q4" s="307">
        <v>2020</v>
      </c>
      <c r="R4" s="307">
        <v>2021</v>
      </c>
      <c r="S4" s="307">
        <v>2022</v>
      </c>
      <c r="T4" s="307">
        <v>2023</v>
      </c>
      <c r="U4" s="307">
        <v>2024</v>
      </c>
      <c r="V4" s="314"/>
      <c r="W4" s="326"/>
      <c r="X4" s="313"/>
      <c r="Y4" s="319"/>
    </row>
    <row r="5" spans="1:25" s="69" customFormat="1" ht="20.25" hidden="1" customHeight="1">
      <c r="A5" s="322" t="s">
        <v>18</v>
      </c>
      <c r="B5" s="320"/>
      <c r="C5" s="320"/>
      <c r="D5" s="320"/>
      <c r="E5" s="320"/>
      <c r="F5" s="320"/>
      <c r="G5" s="320"/>
      <c r="H5" s="320"/>
      <c r="I5" s="320"/>
      <c r="J5" s="320"/>
      <c r="K5" s="320"/>
      <c r="L5" s="320"/>
      <c r="M5" s="320"/>
      <c r="N5" s="320"/>
      <c r="O5" s="320"/>
      <c r="P5" s="320"/>
      <c r="Q5" s="320"/>
      <c r="R5" s="320"/>
      <c r="S5" s="320"/>
      <c r="T5" s="320"/>
      <c r="U5" s="320"/>
      <c r="V5" s="320"/>
      <c r="W5" s="320"/>
      <c r="X5" s="320"/>
      <c r="Y5" s="320"/>
    </row>
    <row r="6" spans="1:25" s="7" customFormat="1" ht="69" hidden="1" customHeight="1">
      <c r="A6" s="153" t="s">
        <v>95</v>
      </c>
      <c r="B6" s="153" t="s">
        <v>95</v>
      </c>
      <c r="C6" s="154" t="s">
        <v>365</v>
      </c>
      <c r="D6" s="178" t="s">
        <v>149</v>
      </c>
      <c r="E6" s="161" t="s">
        <v>306</v>
      </c>
      <c r="F6" s="183" t="s">
        <v>254</v>
      </c>
      <c r="G6" s="336" t="s">
        <v>255</v>
      </c>
      <c r="H6" s="337"/>
      <c r="I6" s="337"/>
      <c r="J6" s="337"/>
      <c r="K6" s="337"/>
      <c r="L6" s="337"/>
      <c r="M6" s="337"/>
      <c r="N6" s="337"/>
      <c r="O6" s="337"/>
      <c r="P6" s="337"/>
      <c r="Q6" s="337"/>
      <c r="R6" s="337"/>
      <c r="S6" s="337"/>
      <c r="T6" s="337"/>
      <c r="U6" s="337"/>
      <c r="V6" s="162" t="s">
        <v>256</v>
      </c>
      <c r="W6" s="162" t="s">
        <v>259</v>
      </c>
      <c r="X6" s="162" t="s">
        <v>307</v>
      </c>
      <c r="Y6" s="170">
        <v>1</v>
      </c>
    </row>
    <row r="7" spans="1:25" s="7" customFormat="1" ht="94.5" customHeight="1">
      <c r="A7" s="153" t="s">
        <v>96</v>
      </c>
      <c r="B7" s="153" t="s">
        <v>96</v>
      </c>
      <c r="C7" s="154" t="s">
        <v>389</v>
      </c>
      <c r="D7" s="177" t="s">
        <v>387</v>
      </c>
      <c r="E7" s="161"/>
      <c r="F7" s="308" t="s">
        <v>386</v>
      </c>
      <c r="G7" s="202">
        <v>381.41</v>
      </c>
      <c r="H7" s="202">
        <v>355.24</v>
      </c>
      <c r="I7" s="202">
        <v>346.19</v>
      </c>
      <c r="J7" s="202">
        <v>340</v>
      </c>
      <c r="K7" s="202">
        <v>361.65</v>
      </c>
      <c r="L7" s="202">
        <v>367.7</v>
      </c>
      <c r="M7" s="202">
        <v>365.83</v>
      </c>
      <c r="N7" s="202">
        <v>391.86</v>
      </c>
      <c r="O7" s="202">
        <v>404.5</v>
      </c>
      <c r="P7" s="202">
        <v>367.06</v>
      </c>
      <c r="Q7" s="202">
        <v>342.1</v>
      </c>
      <c r="R7" s="243">
        <v>340.84</v>
      </c>
      <c r="S7" s="202">
        <v>348.8</v>
      </c>
      <c r="T7" s="243">
        <v>345.8</v>
      </c>
      <c r="U7" s="310" t="s">
        <v>381</v>
      </c>
      <c r="V7" s="309" t="s">
        <v>382</v>
      </c>
      <c r="W7" s="177" t="s">
        <v>388</v>
      </c>
      <c r="X7" s="177" t="s">
        <v>388</v>
      </c>
      <c r="Y7" s="170">
        <v>1</v>
      </c>
    </row>
    <row r="8" spans="1:25" s="7" customFormat="1" ht="18" hidden="1" customHeight="1">
      <c r="A8" s="315" t="s">
        <v>19</v>
      </c>
      <c r="B8" s="316"/>
      <c r="C8" s="316"/>
      <c r="D8" s="316"/>
      <c r="E8" s="316"/>
      <c r="F8" s="316"/>
      <c r="G8" s="316"/>
      <c r="H8" s="316"/>
      <c r="I8" s="316"/>
      <c r="J8" s="316"/>
      <c r="K8" s="316"/>
      <c r="L8" s="316"/>
      <c r="M8" s="316"/>
      <c r="N8" s="316"/>
      <c r="O8" s="316"/>
      <c r="P8" s="316"/>
      <c r="Q8" s="316"/>
      <c r="R8" s="316"/>
      <c r="S8" s="316"/>
      <c r="T8" s="316"/>
      <c r="U8" s="316"/>
      <c r="V8" s="316"/>
      <c r="W8" s="316"/>
      <c r="X8" s="316"/>
      <c r="Y8" s="316"/>
    </row>
    <row r="9" spans="1:25" s="7" customFormat="1" ht="95.25" hidden="1" customHeight="1">
      <c r="A9" s="182" t="s">
        <v>97</v>
      </c>
      <c r="B9" s="153" t="s">
        <v>97</v>
      </c>
      <c r="C9" s="216" t="s">
        <v>366</v>
      </c>
      <c r="D9" s="155" t="s">
        <v>171</v>
      </c>
      <c r="E9" s="155" t="s">
        <v>308</v>
      </c>
      <c r="F9" s="217" t="s">
        <v>161</v>
      </c>
      <c r="G9" s="218" t="s">
        <v>75</v>
      </c>
      <c r="H9" s="218" t="s">
        <v>75</v>
      </c>
      <c r="I9" s="218" t="s">
        <v>75</v>
      </c>
      <c r="J9" s="218" t="s">
        <v>75</v>
      </c>
      <c r="K9" s="218" t="s">
        <v>75</v>
      </c>
      <c r="L9" s="151">
        <v>75</v>
      </c>
      <c r="M9" s="151">
        <v>78</v>
      </c>
      <c r="N9" s="151">
        <v>80</v>
      </c>
      <c r="O9" s="151">
        <v>82</v>
      </c>
      <c r="P9" s="150">
        <v>85</v>
      </c>
      <c r="Q9" s="150">
        <v>88</v>
      </c>
      <c r="R9" s="150">
        <v>89</v>
      </c>
      <c r="S9" s="150">
        <v>90</v>
      </c>
      <c r="T9" s="150">
        <v>91</v>
      </c>
      <c r="U9" s="150">
        <v>91.7</v>
      </c>
      <c r="V9" s="180" t="s">
        <v>257</v>
      </c>
      <c r="W9" s="180" t="s">
        <v>309</v>
      </c>
      <c r="X9" s="180" t="s">
        <v>309</v>
      </c>
      <c r="Y9" s="160">
        <v>3</v>
      </c>
    </row>
    <row r="10" spans="1:25" s="7" customFormat="1">
      <c r="A10" s="12"/>
      <c r="B10" s="12"/>
      <c r="C10" s="12"/>
      <c r="D10" s="12"/>
      <c r="E10" s="12"/>
      <c r="F10" s="12"/>
      <c r="G10" s="12"/>
      <c r="H10" s="12"/>
      <c r="I10" s="12"/>
      <c r="J10" s="12"/>
      <c r="K10" s="12"/>
      <c r="L10" s="12"/>
      <c r="M10" s="12"/>
      <c r="N10" s="12"/>
      <c r="O10" s="12"/>
      <c r="P10" s="12"/>
      <c r="Q10" s="12"/>
      <c r="R10" s="12"/>
      <c r="S10" s="12"/>
      <c r="T10" s="12"/>
      <c r="U10" s="12"/>
      <c r="V10" s="12"/>
      <c r="W10" s="12"/>
      <c r="X10" s="12"/>
      <c r="Y10" s="299"/>
    </row>
    <row r="11" spans="1:25" s="7" customFormat="1">
      <c r="Y11" s="10"/>
    </row>
    <row r="12" spans="1:25" s="7" customFormat="1">
      <c r="Y12" s="10"/>
    </row>
    <row r="13" spans="1:25" s="7" customFormat="1">
      <c r="D13" s="254"/>
      <c r="E13" s="254"/>
      <c r="F13" s="254"/>
      <c r="G13" s="254"/>
      <c r="Y13" s="9"/>
    </row>
    <row r="14" spans="1:25" s="7" customFormat="1">
      <c r="D14" s="254"/>
      <c r="E14" s="254"/>
      <c r="F14" s="254"/>
      <c r="G14" s="254"/>
      <c r="Y14" s="9"/>
    </row>
    <row r="15" spans="1:25" s="7" customFormat="1">
      <c r="D15" s="254"/>
      <c r="E15" s="254"/>
      <c r="F15" s="254"/>
      <c r="G15" s="254"/>
      <c r="Y15" s="9"/>
    </row>
    <row r="16" spans="1:25" s="7" customFormat="1">
      <c r="D16" s="254"/>
      <c r="E16" s="254"/>
      <c r="F16" s="254"/>
      <c r="G16" s="254"/>
      <c r="Y16" s="9"/>
    </row>
    <row r="17" spans="4:25" s="7" customFormat="1">
      <c r="D17" s="254"/>
      <c r="E17" s="254"/>
      <c r="F17" s="254"/>
      <c r="G17" s="254"/>
      <c r="Y17" s="9"/>
    </row>
    <row r="18" spans="4:25" s="7" customFormat="1">
      <c r="D18" s="254"/>
      <c r="E18" s="254"/>
      <c r="F18" s="254"/>
      <c r="G18" s="254"/>
      <c r="Y18" s="9"/>
    </row>
    <row r="19" spans="4:25" s="7" customFormat="1">
      <c r="D19" s="254"/>
      <c r="E19" s="254"/>
      <c r="F19" s="254"/>
      <c r="G19" s="254"/>
      <c r="Y19" s="9"/>
    </row>
    <row r="20" spans="4:25" s="7" customFormat="1">
      <c r="D20" s="254"/>
      <c r="E20" s="254"/>
      <c r="F20" s="254"/>
      <c r="G20" s="254"/>
      <c r="Y20" s="9"/>
    </row>
    <row r="21" spans="4:25" s="7" customFormat="1">
      <c r="D21" s="254"/>
      <c r="E21" s="254"/>
      <c r="F21" s="254"/>
      <c r="G21" s="254"/>
      <c r="Y21" s="9"/>
    </row>
    <row r="22" spans="4:25" s="7" customFormat="1">
      <c r="D22" s="254"/>
      <c r="E22" s="254"/>
      <c r="F22" s="254"/>
      <c r="G22" s="254"/>
      <c r="Y22" s="9"/>
    </row>
    <row r="23" spans="4:25" s="7" customFormat="1">
      <c r="D23" s="254"/>
      <c r="E23" s="254"/>
      <c r="F23" s="254"/>
      <c r="G23" s="254"/>
      <c r="Y23" s="9"/>
    </row>
    <row r="24" spans="4:25" s="7" customFormat="1">
      <c r="D24" s="254"/>
      <c r="E24" s="254"/>
      <c r="F24" s="254"/>
      <c r="G24" s="254"/>
      <c r="Y24" s="9"/>
    </row>
    <row r="25" spans="4:25" s="7" customFormat="1">
      <c r="D25" s="254"/>
      <c r="E25" s="254"/>
      <c r="F25" s="254"/>
      <c r="G25" s="254"/>
      <c r="Y25" s="9"/>
    </row>
    <row r="26" spans="4:25" s="7" customFormat="1">
      <c r="D26" s="254"/>
      <c r="E26" s="254"/>
      <c r="F26" s="254"/>
      <c r="G26" s="254"/>
      <c r="Y26" s="9"/>
    </row>
    <row r="27" spans="4:25" s="7" customFormat="1">
      <c r="D27" s="254"/>
      <c r="E27" s="254"/>
      <c r="F27" s="254"/>
      <c r="G27" s="254"/>
      <c r="Y27" s="9"/>
    </row>
    <row r="28" spans="4:25" s="7" customFormat="1">
      <c r="Y28" s="9"/>
    </row>
    <row r="29" spans="4:25" s="7" customFormat="1">
      <c r="Y29" s="9"/>
    </row>
    <row r="30" spans="4:25" s="7" customFormat="1">
      <c r="Y30" s="10"/>
    </row>
    <row r="31" spans="4:25" s="7" customFormat="1">
      <c r="Y31" s="10"/>
    </row>
    <row r="32" spans="4:25" s="7" customFormat="1">
      <c r="Y32" s="10"/>
    </row>
    <row r="33" spans="25:25" s="7" customFormat="1">
      <c r="Y33" s="10"/>
    </row>
    <row r="34" spans="25:25" s="7" customFormat="1">
      <c r="Y34" s="10"/>
    </row>
    <row r="35" spans="25:25" s="7" customFormat="1">
      <c r="Y35" s="10"/>
    </row>
    <row r="36" spans="25:25" s="7" customFormat="1">
      <c r="Y36" s="10"/>
    </row>
    <row r="37" spans="25:25" s="7" customFormat="1">
      <c r="Y37" s="10"/>
    </row>
    <row r="38" spans="25:25" s="7" customFormat="1">
      <c r="Y38" s="10"/>
    </row>
    <row r="39" spans="25:25" s="7" customFormat="1">
      <c r="Y39" s="10"/>
    </row>
    <row r="40" spans="25:25" s="7" customFormat="1">
      <c r="Y40" s="10"/>
    </row>
    <row r="41" spans="25:25" s="7" customFormat="1">
      <c r="Y41" s="10"/>
    </row>
    <row r="42" spans="25:25" s="7" customFormat="1">
      <c r="Y42" s="10"/>
    </row>
    <row r="43" spans="25:25" s="7" customFormat="1">
      <c r="Y43" s="10"/>
    </row>
    <row r="44" spans="25:25" s="7" customFormat="1">
      <c r="Y44" s="10"/>
    </row>
    <row r="45" spans="25:25" s="7" customFormat="1">
      <c r="Y45" s="10"/>
    </row>
    <row r="46" spans="25:25" s="7" customFormat="1">
      <c r="Y46" s="10"/>
    </row>
    <row r="47" spans="25:25" s="7" customFormat="1">
      <c r="Y47" s="10"/>
    </row>
    <row r="48" spans="25:25" s="7" customFormat="1">
      <c r="Y48" s="10"/>
    </row>
    <row r="49" spans="25:25" s="7" customFormat="1">
      <c r="Y49" s="10"/>
    </row>
    <row r="50" spans="25:25" s="7" customFormat="1">
      <c r="Y50" s="10"/>
    </row>
    <row r="51" spans="25:25" s="7" customFormat="1">
      <c r="Y51" s="10"/>
    </row>
    <row r="52" spans="25:25" s="7" customFormat="1">
      <c r="Y52" s="10"/>
    </row>
    <row r="53" spans="25:25" s="7" customFormat="1">
      <c r="Y53" s="10"/>
    </row>
    <row r="54" spans="25:25" s="7" customFormat="1">
      <c r="Y54" s="10"/>
    </row>
    <row r="55" spans="25:25" s="7" customFormat="1">
      <c r="Y55" s="10"/>
    </row>
    <row r="56" spans="25:25" s="7" customFormat="1">
      <c r="Y56" s="10"/>
    </row>
    <row r="57" spans="25:25" s="7" customFormat="1">
      <c r="Y57" s="10"/>
    </row>
    <row r="58" spans="25:25" s="7" customFormat="1">
      <c r="Y58" s="10"/>
    </row>
    <row r="59" spans="25:25" s="7" customFormat="1">
      <c r="Y59" s="10"/>
    </row>
    <row r="60" spans="25:25" s="7" customFormat="1">
      <c r="Y60" s="10"/>
    </row>
    <row r="61" spans="25:25" s="7" customFormat="1">
      <c r="Y61" s="10"/>
    </row>
    <row r="62" spans="25:25" s="7" customFormat="1">
      <c r="Y62" s="10"/>
    </row>
    <row r="63" spans="25:25" s="7" customFormat="1">
      <c r="Y63" s="10"/>
    </row>
    <row r="64" spans="25:25" s="7" customFormat="1">
      <c r="Y64" s="10"/>
    </row>
    <row r="65" spans="25:25" s="7" customFormat="1">
      <c r="Y65" s="10"/>
    </row>
    <row r="66" spans="25:25" s="7" customFormat="1">
      <c r="Y66" s="10"/>
    </row>
    <row r="67" spans="25:25" s="7" customFormat="1">
      <c r="Y67" s="10"/>
    </row>
    <row r="68" spans="25:25" s="7" customFormat="1">
      <c r="Y68" s="10"/>
    </row>
    <row r="69" spans="25:25" s="7" customFormat="1">
      <c r="Y69" s="10"/>
    </row>
    <row r="70" spans="25:25" s="7" customFormat="1">
      <c r="Y70" s="10"/>
    </row>
    <row r="71" spans="25:25" s="7" customFormat="1">
      <c r="Y71" s="10"/>
    </row>
    <row r="72" spans="25:25" s="7" customFormat="1">
      <c r="Y72" s="10"/>
    </row>
    <row r="73" spans="25:25" s="7" customFormat="1">
      <c r="Y73" s="10"/>
    </row>
    <row r="74" spans="25:25" s="7" customFormat="1">
      <c r="Y74" s="10"/>
    </row>
    <row r="75" spans="25:25" s="7" customFormat="1">
      <c r="Y75" s="10"/>
    </row>
    <row r="76" spans="25:25" s="7" customFormat="1">
      <c r="Y76" s="10"/>
    </row>
    <row r="77" spans="25:25" s="7" customFormat="1">
      <c r="Y77" s="10"/>
    </row>
    <row r="78" spans="25:25" s="7" customFormat="1">
      <c r="Y78" s="10"/>
    </row>
    <row r="79" spans="25:25" s="7" customFormat="1">
      <c r="Y79" s="10"/>
    </row>
    <row r="80" spans="25:25" s="7" customFormat="1">
      <c r="Y80" s="10"/>
    </row>
    <row r="81" spans="25:25" s="7" customFormat="1">
      <c r="Y81" s="10"/>
    </row>
    <row r="82" spans="25:25" s="7" customFormat="1">
      <c r="Y82" s="10"/>
    </row>
    <row r="83" spans="25:25" s="7" customFormat="1">
      <c r="Y83" s="10"/>
    </row>
    <row r="84" spans="25:25" s="7" customFormat="1">
      <c r="Y84" s="10"/>
    </row>
    <row r="85" spans="25:25" s="7" customFormat="1">
      <c r="Y85" s="10"/>
    </row>
    <row r="86" spans="25:25" s="7" customFormat="1">
      <c r="Y86" s="10"/>
    </row>
    <row r="87" spans="25:25" s="7" customFormat="1">
      <c r="Y87" s="10"/>
    </row>
    <row r="88" spans="25:25" s="7" customFormat="1">
      <c r="Y88" s="10"/>
    </row>
    <row r="89" spans="25:25" s="7" customFormat="1">
      <c r="Y89" s="10"/>
    </row>
    <row r="90" spans="25:25" s="7" customFormat="1">
      <c r="Y90" s="10"/>
    </row>
    <row r="91" spans="25:25" s="7" customFormat="1">
      <c r="Y91" s="10"/>
    </row>
    <row r="92" spans="25:25" s="7" customFormat="1">
      <c r="Y92" s="10"/>
    </row>
    <row r="93" spans="25:25" s="7" customFormat="1">
      <c r="Y93" s="10"/>
    </row>
    <row r="94" spans="25:25" s="7" customFormat="1">
      <c r="Y94" s="10"/>
    </row>
    <row r="95" spans="25:25" s="7" customFormat="1">
      <c r="Y95" s="10"/>
    </row>
    <row r="96" spans="25:25" s="7" customFormat="1">
      <c r="Y96" s="10"/>
    </row>
    <row r="97" spans="25:25" s="7" customFormat="1">
      <c r="Y97" s="10"/>
    </row>
    <row r="98" spans="25:25" s="7" customFormat="1">
      <c r="Y98" s="10"/>
    </row>
    <row r="99" spans="25:25" s="7" customFormat="1">
      <c r="Y99" s="10"/>
    </row>
    <row r="100" spans="25:25" s="7" customFormat="1">
      <c r="Y100" s="10"/>
    </row>
    <row r="101" spans="25:25" s="7" customFormat="1">
      <c r="Y101" s="10"/>
    </row>
    <row r="102" spans="25:25" s="7" customFormat="1">
      <c r="Y102" s="10"/>
    </row>
    <row r="103" spans="25:25" s="7" customFormat="1">
      <c r="Y103" s="10"/>
    </row>
    <row r="104" spans="25:25" s="7" customFormat="1">
      <c r="Y104" s="10"/>
    </row>
    <row r="105" spans="25:25" s="7" customFormat="1">
      <c r="Y105" s="10"/>
    </row>
    <row r="106" spans="25:25" s="7" customFormat="1">
      <c r="Y106" s="10"/>
    </row>
    <row r="107" spans="25:25" s="7" customFormat="1">
      <c r="Y107" s="10"/>
    </row>
    <row r="108" spans="25:25" s="7" customFormat="1">
      <c r="Y108" s="10"/>
    </row>
    <row r="109" spans="25:25" s="7" customFormat="1">
      <c r="Y109" s="10"/>
    </row>
    <row r="110" spans="25:25" s="7" customFormat="1">
      <c r="Y110" s="10"/>
    </row>
    <row r="111" spans="25:25" s="7" customFormat="1">
      <c r="Y111" s="10"/>
    </row>
    <row r="112" spans="25:25" s="7" customFormat="1">
      <c r="Y112" s="10"/>
    </row>
    <row r="113" spans="25:25" s="7" customFormat="1">
      <c r="Y113" s="10"/>
    </row>
    <row r="114" spans="25:25" s="7" customFormat="1">
      <c r="Y114" s="10"/>
    </row>
    <row r="115" spans="25:25" s="7" customFormat="1">
      <c r="Y115" s="10"/>
    </row>
    <row r="116" spans="25:25" s="7" customFormat="1">
      <c r="Y116" s="10"/>
    </row>
    <row r="117" spans="25:25" s="7" customFormat="1">
      <c r="Y117" s="10"/>
    </row>
    <row r="118" spans="25:25" s="7" customFormat="1">
      <c r="Y118" s="10"/>
    </row>
    <row r="119" spans="25:25" s="7" customFormat="1">
      <c r="Y119" s="10"/>
    </row>
    <row r="120" spans="25:25" s="7" customFormat="1">
      <c r="Y120" s="10"/>
    </row>
    <row r="121" spans="25:25" s="7" customFormat="1">
      <c r="Y121" s="10"/>
    </row>
    <row r="122" spans="25:25" s="7" customFormat="1">
      <c r="Y122" s="10"/>
    </row>
    <row r="123" spans="25:25" s="7" customFormat="1">
      <c r="Y123" s="10"/>
    </row>
    <row r="124" spans="25:25" s="7" customFormat="1">
      <c r="Y124" s="10"/>
    </row>
    <row r="125" spans="25:25" s="7" customFormat="1">
      <c r="Y125" s="10"/>
    </row>
    <row r="126" spans="25:25" s="7" customFormat="1">
      <c r="Y126" s="10"/>
    </row>
    <row r="127" spans="25:25" s="7" customFormat="1">
      <c r="Y127" s="10"/>
    </row>
    <row r="128" spans="25:25" s="7" customFormat="1">
      <c r="Y128" s="10"/>
    </row>
    <row r="129" spans="25:25" s="7" customFormat="1">
      <c r="Y129" s="10"/>
    </row>
    <row r="130" spans="25:25" s="7" customFormat="1">
      <c r="Y130" s="10"/>
    </row>
    <row r="131" spans="25:25" s="7" customFormat="1">
      <c r="Y131" s="10"/>
    </row>
    <row r="132" spans="25:25" s="7" customFormat="1">
      <c r="Y132" s="10"/>
    </row>
    <row r="133" spans="25:25" s="7" customFormat="1">
      <c r="Y133" s="10"/>
    </row>
    <row r="134" spans="25:25" s="7" customFormat="1">
      <c r="Y134" s="10"/>
    </row>
    <row r="135" spans="25:25" s="7" customFormat="1">
      <c r="Y135" s="10"/>
    </row>
    <row r="136" spans="25:25" s="7" customFormat="1">
      <c r="Y136" s="10"/>
    </row>
    <row r="137" spans="25:25" s="7" customFormat="1">
      <c r="Y137" s="10"/>
    </row>
    <row r="138" spans="25:25" s="7" customFormat="1">
      <c r="Y138" s="10"/>
    </row>
    <row r="139" spans="25:25" s="7" customFormat="1">
      <c r="Y139" s="10"/>
    </row>
    <row r="140" spans="25:25" s="7" customFormat="1">
      <c r="Y140" s="10"/>
    </row>
    <row r="141" spans="25:25" s="7" customFormat="1">
      <c r="Y141" s="10"/>
    </row>
    <row r="142" spans="25:25" s="7" customFormat="1">
      <c r="Y142" s="10"/>
    </row>
    <row r="143" spans="25:25" s="7" customFormat="1">
      <c r="Y143" s="10"/>
    </row>
    <row r="144" spans="25:25" s="7" customFormat="1">
      <c r="Y144" s="10"/>
    </row>
    <row r="145" spans="25:25" s="7" customFormat="1">
      <c r="Y145" s="10"/>
    </row>
    <row r="146" spans="25:25" s="7" customFormat="1">
      <c r="Y146" s="10"/>
    </row>
    <row r="147" spans="25:25" s="7" customFormat="1">
      <c r="Y147" s="10"/>
    </row>
    <row r="148" spans="25:25" s="7" customFormat="1">
      <c r="Y148" s="10"/>
    </row>
    <row r="149" spans="25:25" s="7" customFormat="1">
      <c r="Y149" s="10"/>
    </row>
    <row r="150" spans="25:25" s="7" customFormat="1">
      <c r="Y150" s="10"/>
    </row>
    <row r="151" spans="25:25" s="7" customFormat="1">
      <c r="Y151" s="10"/>
    </row>
    <row r="152" spans="25:25" s="7" customFormat="1">
      <c r="Y152" s="10"/>
    </row>
    <row r="153" spans="25:25" s="7" customFormat="1">
      <c r="Y153" s="10"/>
    </row>
    <row r="154" spans="25:25" s="7" customFormat="1">
      <c r="Y154" s="10"/>
    </row>
    <row r="155" spans="25:25" s="7" customFormat="1">
      <c r="Y155" s="10"/>
    </row>
    <row r="156" spans="25:25" s="7" customFormat="1">
      <c r="Y156" s="10"/>
    </row>
    <row r="157" spans="25:25" s="7" customFormat="1">
      <c r="Y157" s="10"/>
    </row>
    <row r="158" spans="25:25" s="7" customFormat="1">
      <c r="Y158" s="10"/>
    </row>
    <row r="159" spans="25:25" s="7" customFormat="1">
      <c r="Y159" s="10"/>
    </row>
    <row r="160" spans="25:25" s="7" customFormat="1">
      <c r="Y160" s="10"/>
    </row>
    <row r="161" spans="25:25" s="7" customFormat="1">
      <c r="Y161" s="10"/>
    </row>
    <row r="162" spans="25:25" s="7" customFormat="1">
      <c r="Y162" s="10"/>
    </row>
    <row r="163" spans="25:25" s="7" customFormat="1">
      <c r="Y163" s="10"/>
    </row>
    <row r="164" spans="25:25" s="7" customFormat="1">
      <c r="Y164" s="10"/>
    </row>
    <row r="165" spans="25:25" s="7" customFormat="1">
      <c r="Y165" s="10"/>
    </row>
    <row r="166" spans="25:25" s="7" customFormat="1">
      <c r="Y166" s="10"/>
    </row>
    <row r="167" spans="25:25" s="7" customFormat="1">
      <c r="Y167" s="10"/>
    </row>
    <row r="168" spans="25:25" s="7" customFormat="1">
      <c r="Y168" s="10"/>
    </row>
    <row r="169" spans="25:25" s="7" customFormat="1">
      <c r="Y169" s="10"/>
    </row>
    <row r="170" spans="25:25" s="7" customFormat="1">
      <c r="Y170" s="10"/>
    </row>
    <row r="171" spans="25:25" s="7" customFormat="1">
      <c r="Y171" s="10"/>
    </row>
    <row r="172" spans="25:25" s="7" customFormat="1">
      <c r="Y172" s="10"/>
    </row>
    <row r="173" spans="25:25" s="7" customFormat="1">
      <c r="Y173" s="10"/>
    </row>
    <row r="174" spans="25:25" s="7" customFormat="1">
      <c r="Y174" s="10"/>
    </row>
    <row r="175" spans="25:25" s="7" customFormat="1">
      <c r="Y175" s="10"/>
    </row>
    <row r="176" spans="25:25" s="7" customFormat="1">
      <c r="Y176" s="10"/>
    </row>
    <row r="177" spans="25:25" s="7" customFormat="1">
      <c r="Y177" s="10"/>
    </row>
    <row r="178" spans="25:25" s="7" customFormat="1">
      <c r="Y178" s="10"/>
    </row>
    <row r="179" spans="25:25" s="7" customFormat="1">
      <c r="Y179" s="10"/>
    </row>
    <row r="180" spans="25:25" s="7" customFormat="1">
      <c r="Y180" s="10"/>
    </row>
    <row r="181" spans="25:25" s="7" customFormat="1">
      <c r="Y181" s="10"/>
    </row>
    <row r="182" spans="25:25" s="7" customFormat="1">
      <c r="Y182" s="10"/>
    </row>
    <row r="183" spans="25:25" s="7" customFormat="1">
      <c r="Y183" s="10"/>
    </row>
    <row r="184" spans="25:25" s="7" customFormat="1">
      <c r="Y184" s="10"/>
    </row>
    <row r="185" spans="25:25" s="7" customFormat="1">
      <c r="Y185" s="10"/>
    </row>
    <row r="186" spans="25:25" s="7" customFormat="1">
      <c r="Y186" s="10"/>
    </row>
    <row r="187" spans="25:25" s="7" customFormat="1">
      <c r="Y187" s="10"/>
    </row>
    <row r="188" spans="25:25" s="7" customFormat="1">
      <c r="Y188" s="10"/>
    </row>
    <row r="189" spans="25:25" s="7" customFormat="1">
      <c r="Y189" s="10"/>
    </row>
    <row r="190" spans="25:25" s="7" customFormat="1">
      <c r="Y190" s="10"/>
    </row>
    <row r="191" spans="25:25" s="7" customFormat="1">
      <c r="Y191" s="10"/>
    </row>
    <row r="192" spans="25:25" s="7" customFormat="1">
      <c r="Y192" s="10"/>
    </row>
    <row r="193" spans="25:25" s="7" customFormat="1">
      <c r="Y193" s="10"/>
    </row>
    <row r="194" spans="25:25" s="7" customFormat="1">
      <c r="Y194" s="10"/>
    </row>
    <row r="195" spans="25:25" s="7" customFormat="1">
      <c r="Y195" s="10"/>
    </row>
    <row r="196" spans="25:25" s="7" customFormat="1">
      <c r="Y196" s="10"/>
    </row>
    <row r="197" spans="25:25" s="7" customFormat="1">
      <c r="Y197" s="10"/>
    </row>
    <row r="198" spans="25:25" s="7" customFormat="1">
      <c r="Y198" s="10"/>
    </row>
    <row r="199" spans="25:25" s="7" customFormat="1">
      <c r="Y199" s="10"/>
    </row>
    <row r="200" spans="25:25" s="7" customFormat="1">
      <c r="Y200" s="10"/>
    </row>
    <row r="201" spans="25:25" s="7" customFormat="1">
      <c r="Y201" s="10"/>
    </row>
    <row r="202" spans="25:25" s="7" customFormat="1">
      <c r="Y202" s="10"/>
    </row>
    <row r="203" spans="25:25" s="7" customFormat="1">
      <c r="Y203" s="10"/>
    </row>
    <row r="204" spans="25:25" s="7" customFormat="1">
      <c r="Y204" s="10"/>
    </row>
    <row r="205" spans="25:25" s="7" customFormat="1">
      <c r="Y205" s="10"/>
    </row>
    <row r="206" spans="25:25" s="7" customFormat="1">
      <c r="Y206" s="10"/>
    </row>
    <row r="207" spans="25:25" s="7" customFormat="1">
      <c r="Y207" s="10"/>
    </row>
    <row r="208" spans="25:25" s="7" customFormat="1">
      <c r="Y208" s="10"/>
    </row>
    <row r="209" spans="25:25" s="7" customFormat="1">
      <c r="Y209" s="10"/>
    </row>
    <row r="210" spans="25:25" s="7" customFormat="1">
      <c r="Y210" s="10"/>
    </row>
    <row r="211" spans="25:25" s="7" customFormat="1">
      <c r="Y211" s="10"/>
    </row>
    <row r="212" spans="25:25" s="7" customFormat="1">
      <c r="Y212" s="10"/>
    </row>
    <row r="213" spans="25:25" s="7" customFormat="1">
      <c r="Y213" s="10"/>
    </row>
    <row r="214" spans="25:25" s="7" customFormat="1">
      <c r="Y214" s="10"/>
    </row>
    <row r="215" spans="25:25" s="7" customFormat="1">
      <c r="Y215" s="10"/>
    </row>
    <row r="216" spans="25:25" s="7" customFormat="1">
      <c r="Y216" s="10"/>
    </row>
    <row r="217" spans="25:25" s="7" customFormat="1">
      <c r="Y217" s="10"/>
    </row>
    <row r="218" spans="25:25" s="7" customFormat="1">
      <c r="Y218" s="10"/>
    </row>
    <row r="219" spans="25:25" s="7" customFormat="1">
      <c r="Y219" s="10"/>
    </row>
    <row r="220" spans="25:25" s="7" customFormat="1">
      <c r="Y220" s="10"/>
    </row>
    <row r="221" spans="25:25" s="7" customFormat="1">
      <c r="Y221" s="10"/>
    </row>
    <row r="222" spans="25:25" s="7" customFormat="1">
      <c r="Y222" s="10"/>
    </row>
    <row r="223" spans="25:25" s="7" customFormat="1">
      <c r="Y223" s="10"/>
    </row>
    <row r="224" spans="25:25" s="7" customFormat="1">
      <c r="Y224" s="10"/>
    </row>
    <row r="225" spans="25:25" s="7" customFormat="1">
      <c r="Y225" s="10"/>
    </row>
    <row r="226" spans="25:25" s="7" customFormat="1">
      <c r="Y226" s="10"/>
    </row>
    <row r="227" spans="25:25" s="7" customFormat="1">
      <c r="Y227" s="10"/>
    </row>
    <row r="228" spans="25:25" s="7" customFormat="1">
      <c r="Y228" s="10"/>
    </row>
    <row r="229" spans="25:25" s="7" customFormat="1">
      <c r="Y229" s="10"/>
    </row>
    <row r="230" spans="25:25" s="7" customFormat="1">
      <c r="Y230" s="10"/>
    </row>
    <row r="231" spans="25:25" s="7" customFormat="1">
      <c r="Y231" s="10"/>
    </row>
    <row r="232" spans="25:25" s="7" customFormat="1">
      <c r="Y232" s="10"/>
    </row>
    <row r="233" spans="25:25">
      <c r="Y233" s="8"/>
    </row>
    <row r="234" spans="25:25">
      <c r="Y234" s="8"/>
    </row>
    <row r="235" spans="25:25">
      <c r="Y235" s="8"/>
    </row>
    <row r="236" spans="25:25">
      <c r="Y236" s="8"/>
    </row>
    <row r="237" spans="25:25">
      <c r="Y237" s="8"/>
    </row>
    <row r="238" spans="25:25">
      <c r="Y238" s="8"/>
    </row>
    <row r="239" spans="25:25">
      <c r="Y239" s="8"/>
    </row>
    <row r="240" spans="25:25">
      <c r="Y240" s="8"/>
    </row>
    <row r="241" spans="25:25">
      <c r="Y241" s="8"/>
    </row>
    <row r="242" spans="25:25">
      <c r="Y242" s="8"/>
    </row>
    <row r="243" spans="25:25">
      <c r="Y243" s="8"/>
    </row>
    <row r="244" spans="25:25">
      <c r="Y244" s="8"/>
    </row>
    <row r="245" spans="25:25">
      <c r="Y245" s="8"/>
    </row>
    <row r="246" spans="25:25">
      <c r="Y246" s="8"/>
    </row>
    <row r="247" spans="25:25">
      <c r="Y247" s="8"/>
    </row>
    <row r="248" spans="25:25">
      <c r="Y248" s="8"/>
    </row>
    <row r="249" spans="25:25">
      <c r="Y249" s="8"/>
    </row>
    <row r="250" spans="25:25">
      <c r="Y250" s="8"/>
    </row>
    <row r="251" spans="25:25">
      <c r="Y251" s="8"/>
    </row>
    <row r="252" spans="25:25">
      <c r="Y252" s="8"/>
    </row>
    <row r="253" spans="25:25">
      <c r="Y253" s="8"/>
    </row>
    <row r="254" spans="25:25">
      <c r="Y254" s="8"/>
    </row>
    <row r="255" spans="25:25">
      <c r="Y255" s="8"/>
    </row>
    <row r="256" spans="25:25">
      <c r="Y256" s="8"/>
    </row>
    <row r="257" spans="25:25">
      <c r="Y257" s="8"/>
    </row>
    <row r="258" spans="25:25">
      <c r="Y258" s="8"/>
    </row>
    <row r="259" spans="25:25">
      <c r="Y259" s="8"/>
    </row>
    <row r="260" spans="25:25">
      <c r="Y260" s="8"/>
    </row>
    <row r="261" spans="25:25">
      <c r="Y261" s="8"/>
    </row>
    <row r="262" spans="25:25">
      <c r="Y262" s="8"/>
    </row>
    <row r="263" spans="25:25">
      <c r="Y263" s="8"/>
    </row>
    <row r="264" spans="25:25">
      <c r="Y264" s="8"/>
    </row>
    <row r="265" spans="25:25">
      <c r="Y265" s="8"/>
    </row>
    <row r="266" spans="25:25">
      <c r="Y266" s="8"/>
    </row>
    <row r="267" spans="25:25">
      <c r="Y267" s="8"/>
    </row>
    <row r="268" spans="25:25">
      <c r="Y268" s="8"/>
    </row>
    <row r="269" spans="25:25">
      <c r="Y269" s="8"/>
    </row>
    <row r="270" spans="25:25">
      <c r="Y270" s="8"/>
    </row>
    <row r="271" spans="25:25">
      <c r="Y271" s="8"/>
    </row>
    <row r="272" spans="25:25">
      <c r="Y272" s="8"/>
    </row>
    <row r="273" spans="25:25">
      <c r="Y273" s="8"/>
    </row>
    <row r="274" spans="25:25">
      <c r="Y274" s="8"/>
    </row>
    <row r="275" spans="25:25">
      <c r="Y275" s="8"/>
    </row>
    <row r="276" spans="25:25">
      <c r="Y276" s="8"/>
    </row>
    <row r="277" spans="25:25">
      <c r="Y277" s="8"/>
    </row>
    <row r="278" spans="25:25">
      <c r="Y278" s="8"/>
    </row>
    <row r="279" spans="25:25">
      <c r="Y279" s="8"/>
    </row>
    <row r="280" spans="25:25">
      <c r="Y280" s="8"/>
    </row>
    <row r="281" spans="25:25">
      <c r="Y281" s="8"/>
    </row>
    <row r="282" spans="25:25">
      <c r="Y282" s="8"/>
    </row>
    <row r="283" spans="25:25">
      <c r="Y283" s="8"/>
    </row>
    <row r="284" spans="25:25">
      <c r="Y284" s="8"/>
    </row>
    <row r="285" spans="25:25">
      <c r="Y285" s="8"/>
    </row>
    <row r="286" spans="25:25">
      <c r="Y286" s="8"/>
    </row>
    <row r="287" spans="25:25">
      <c r="Y287" s="8"/>
    </row>
    <row r="288" spans="25:25">
      <c r="Y288" s="8"/>
    </row>
    <row r="289" spans="25:25">
      <c r="Y289" s="8"/>
    </row>
    <row r="290" spans="25:25">
      <c r="Y290" s="8"/>
    </row>
    <row r="291" spans="25:25">
      <c r="Y291" s="8"/>
    </row>
    <row r="292" spans="25:25">
      <c r="Y292" s="8"/>
    </row>
    <row r="293" spans="25:25">
      <c r="Y293" s="8"/>
    </row>
    <row r="294" spans="25:25">
      <c r="Y294" s="8"/>
    </row>
    <row r="295" spans="25:25">
      <c r="Y295" s="8"/>
    </row>
    <row r="296" spans="25:25">
      <c r="Y296" s="8"/>
    </row>
    <row r="297" spans="25:25">
      <c r="Y297" s="8"/>
    </row>
    <row r="298" spans="25:25">
      <c r="Y298" s="8"/>
    </row>
    <row r="299" spans="25:25">
      <c r="Y299" s="8"/>
    </row>
    <row r="300" spans="25:25">
      <c r="Y300" s="8"/>
    </row>
    <row r="301" spans="25:25">
      <c r="Y301" s="8"/>
    </row>
    <row r="302" spans="25:25">
      <c r="Y302" s="8"/>
    </row>
    <row r="303" spans="25:25">
      <c r="Y303" s="8"/>
    </row>
    <row r="304" spans="25:25">
      <c r="Y304" s="8"/>
    </row>
    <row r="305" spans="25:25">
      <c r="Y305" s="8"/>
    </row>
    <row r="306" spans="25:25">
      <c r="Y306" s="8"/>
    </row>
    <row r="307" spans="25:25">
      <c r="Y307" s="8"/>
    </row>
    <row r="308" spans="25:25">
      <c r="Y308" s="8"/>
    </row>
    <row r="309" spans="25:25">
      <c r="Y309" s="8"/>
    </row>
    <row r="310" spans="25:25">
      <c r="Y310" s="8"/>
    </row>
    <row r="311" spans="25:25">
      <c r="Y311" s="8"/>
    </row>
    <row r="312" spans="25:25">
      <c r="Y312" s="8"/>
    </row>
    <row r="313" spans="25:25">
      <c r="Y313" s="8"/>
    </row>
    <row r="314" spans="25:25">
      <c r="Y314" s="8"/>
    </row>
    <row r="315" spans="25:25">
      <c r="Y315" s="8"/>
    </row>
    <row r="316" spans="25:25">
      <c r="Y316" s="8"/>
    </row>
    <row r="317" spans="25:25">
      <c r="Y317" s="8"/>
    </row>
    <row r="318" spans="25:25">
      <c r="Y318" s="8"/>
    </row>
    <row r="319" spans="25:25">
      <c r="Y319" s="8"/>
    </row>
    <row r="320" spans="25:25">
      <c r="Y320" s="8"/>
    </row>
    <row r="321" spans="25:25">
      <c r="Y321" s="8"/>
    </row>
    <row r="322" spans="25:25">
      <c r="Y322" s="8"/>
    </row>
    <row r="323" spans="25:25">
      <c r="Y323" s="8"/>
    </row>
    <row r="324" spans="25:25">
      <c r="Y324" s="8"/>
    </row>
    <row r="325" spans="25:25">
      <c r="Y325" s="8"/>
    </row>
    <row r="326" spans="25:25">
      <c r="Y326" s="8"/>
    </row>
    <row r="327" spans="25:25">
      <c r="Y327" s="8"/>
    </row>
    <row r="328" spans="25:25">
      <c r="Y328" s="8"/>
    </row>
    <row r="329" spans="25:25">
      <c r="Y329" s="8"/>
    </row>
    <row r="330" spans="25:25">
      <c r="Y330" s="8"/>
    </row>
    <row r="331" spans="25:25">
      <c r="Y331" s="8"/>
    </row>
    <row r="332" spans="25:25">
      <c r="Y332" s="8"/>
    </row>
    <row r="333" spans="25:25">
      <c r="Y333" s="8"/>
    </row>
    <row r="334" spans="25:25">
      <c r="Y334" s="8"/>
    </row>
    <row r="335" spans="25:25">
      <c r="Y335" s="8"/>
    </row>
    <row r="336" spans="25:25">
      <c r="Y336" s="8"/>
    </row>
    <row r="337" spans="25:25">
      <c r="Y337" s="8"/>
    </row>
    <row r="338" spans="25:25">
      <c r="Y338" s="8"/>
    </row>
    <row r="339" spans="25:25">
      <c r="Y339" s="8"/>
    </row>
    <row r="340" spans="25:25">
      <c r="Y340" s="8"/>
    </row>
    <row r="341" spans="25:25">
      <c r="Y341" s="8"/>
    </row>
    <row r="342" spans="25:25">
      <c r="Y342" s="8"/>
    </row>
    <row r="343" spans="25:25">
      <c r="Y343" s="8"/>
    </row>
    <row r="344" spans="25:25">
      <c r="Y344" s="8"/>
    </row>
    <row r="345" spans="25:25">
      <c r="Y345" s="8"/>
    </row>
    <row r="346" spans="25:25">
      <c r="Y346" s="8"/>
    </row>
    <row r="347" spans="25:25">
      <c r="Y347" s="8"/>
    </row>
    <row r="348" spans="25:25">
      <c r="Y348" s="8"/>
    </row>
    <row r="349" spans="25:25">
      <c r="Y349" s="8"/>
    </row>
    <row r="350" spans="25:25">
      <c r="Y350" s="8"/>
    </row>
    <row r="351" spans="25:25">
      <c r="Y351" s="8"/>
    </row>
    <row r="352" spans="25:25">
      <c r="Y352" s="8"/>
    </row>
    <row r="353" spans="25:25">
      <c r="Y353" s="8"/>
    </row>
    <row r="354" spans="25:25">
      <c r="Y354" s="8"/>
    </row>
    <row r="355" spans="25:25">
      <c r="Y355" s="8"/>
    </row>
    <row r="356" spans="25:25">
      <c r="Y356" s="8"/>
    </row>
    <row r="357" spans="25:25">
      <c r="Y357" s="8"/>
    </row>
    <row r="358" spans="25:25">
      <c r="Y358" s="8"/>
    </row>
    <row r="359" spans="25:25">
      <c r="Y359" s="8"/>
    </row>
    <row r="360" spans="25:25">
      <c r="Y360" s="8"/>
    </row>
    <row r="361" spans="25:25">
      <c r="Y361" s="8"/>
    </row>
    <row r="362" spans="25:25">
      <c r="Y362" s="8"/>
    </row>
    <row r="363" spans="25:25">
      <c r="Y363" s="8"/>
    </row>
    <row r="364" spans="25:25">
      <c r="Y364" s="8"/>
    </row>
    <row r="365" spans="25:25">
      <c r="Y365" s="8"/>
    </row>
    <row r="366" spans="25:25">
      <c r="Y366" s="8"/>
    </row>
    <row r="367" spans="25:25">
      <c r="Y367" s="8"/>
    </row>
    <row r="368" spans="25:25">
      <c r="Y368" s="8"/>
    </row>
    <row r="369" spans="25:25">
      <c r="Y369" s="8"/>
    </row>
    <row r="370" spans="25:25">
      <c r="Y370" s="8"/>
    </row>
    <row r="371" spans="25:25">
      <c r="Y371" s="8"/>
    </row>
    <row r="372" spans="25:25">
      <c r="Y372" s="8"/>
    </row>
    <row r="373" spans="25:25">
      <c r="Y373" s="8"/>
    </row>
    <row r="374" spans="25:25">
      <c r="Y374" s="8"/>
    </row>
    <row r="375" spans="25:25">
      <c r="Y375" s="8"/>
    </row>
    <row r="376" spans="25:25">
      <c r="Y376" s="8"/>
    </row>
    <row r="377" spans="25:25">
      <c r="Y377" s="8"/>
    </row>
    <row r="378" spans="25:25">
      <c r="Y378" s="8"/>
    </row>
    <row r="379" spans="25:25">
      <c r="Y379" s="8"/>
    </row>
    <row r="380" spans="25:25">
      <c r="Y380" s="8"/>
    </row>
    <row r="381" spans="25:25">
      <c r="Y381" s="8"/>
    </row>
    <row r="382" spans="25:25">
      <c r="Y382" s="8"/>
    </row>
    <row r="383" spans="25:25">
      <c r="Y383" s="8"/>
    </row>
    <row r="384" spans="25:25">
      <c r="Y384" s="8"/>
    </row>
    <row r="385" spans="25:25">
      <c r="Y385" s="8"/>
    </row>
    <row r="386" spans="25:25">
      <c r="Y386" s="8"/>
    </row>
    <row r="387" spans="25:25">
      <c r="Y387" s="8"/>
    </row>
    <row r="388" spans="25:25">
      <c r="Y388" s="8"/>
    </row>
    <row r="389" spans="25:25">
      <c r="Y389" s="8"/>
    </row>
    <row r="390" spans="25:25">
      <c r="Y390" s="8"/>
    </row>
    <row r="391" spans="25:25">
      <c r="Y391" s="8"/>
    </row>
    <row r="392" spans="25:25">
      <c r="Y392" s="8"/>
    </row>
    <row r="393" spans="25:25">
      <c r="Y393" s="8"/>
    </row>
    <row r="394" spans="25:25">
      <c r="Y394" s="8"/>
    </row>
    <row r="395" spans="25:25">
      <c r="Y395" s="8"/>
    </row>
    <row r="396" spans="25:25">
      <c r="Y396" s="8"/>
    </row>
    <row r="397" spans="25:25">
      <c r="Y397" s="8"/>
    </row>
    <row r="398" spans="25:25">
      <c r="Y398" s="8"/>
    </row>
    <row r="399" spans="25:25">
      <c r="Y399" s="8"/>
    </row>
    <row r="400" spans="25:25">
      <c r="Y400" s="8"/>
    </row>
    <row r="401" spans="25:25">
      <c r="Y401" s="8"/>
    </row>
    <row r="402" spans="25:25">
      <c r="Y402" s="8"/>
    </row>
    <row r="403" spans="25:25">
      <c r="Y403" s="8"/>
    </row>
    <row r="404" spans="25:25">
      <c r="Y404" s="8"/>
    </row>
    <row r="405" spans="25:25">
      <c r="Y405" s="8"/>
    </row>
    <row r="406" spans="25:25">
      <c r="Y406" s="8"/>
    </row>
    <row r="407" spans="25:25">
      <c r="Y407" s="8"/>
    </row>
    <row r="408" spans="25:25">
      <c r="Y408" s="8"/>
    </row>
    <row r="409" spans="25:25">
      <c r="Y409" s="8"/>
    </row>
    <row r="410" spans="25:25">
      <c r="Y410" s="8"/>
    </row>
    <row r="411" spans="25:25">
      <c r="Y411" s="8"/>
    </row>
    <row r="412" spans="25:25">
      <c r="Y412" s="8"/>
    </row>
    <row r="413" spans="25:25">
      <c r="Y413" s="8"/>
    </row>
    <row r="414" spans="25:25">
      <c r="Y414" s="8"/>
    </row>
    <row r="415" spans="25:25">
      <c r="Y415" s="8"/>
    </row>
    <row r="416" spans="25:25">
      <c r="Y416" s="8"/>
    </row>
    <row r="417" spans="25:25">
      <c r="Y417" s="8"/>
    </row>
    <row r="418" spans="25:25">
      <c r="Y418" s="8"/>
    </row>
    <row r="419" spans="25:25">
      <c r="Y419" s="8"/>
    </row>
    <row r="420" spans="25:25">
      <c r="Y420" s="8"/>
    </row>
    <row r="421" spans="25:25">
      <c r="Y421" s="8"/>
    </row>
    <row r="422" spans="25:25">
      <c r="Y422" s="8"/>
    </row>
    <row r="423" spans="25:25">
      <c r="Y423" s="8"/>
    </row>
    <row r="424" spans="25:25">
      <c r="Y424" s="8"/>
    </row>
    <row r="425" spans="25:25">
      <c r="Y425" s="8"/>
    </row>
    <row r="426" spans="25:25">
      <c r="Y426" s="8"/>
    </row>
    <row r="427" spans="25:25">
      <c r="Y427" s="8"/>
    </row>
    <row r="428" spans="25:25">
      <c r="Y428" s="8"/>
    </row>
    <row r="429" spans="25:25">
      <c r="Y429" s="8"/>
    </row>
    <row r="430" spans="25:25">
      <c r="Y430" s="8"/>
    </row>
    <row r="431" spans="25:25">
      <c r="Y431" s="8"/>
    </row>
    <row r="432" spans="25:25">
      <c r="Y432" s="8"/>
    </row>
    <row r="433" spans="25:25">
      <c r="Y433" s="8"/>
    </row>
    <row r="434" spans="25:25">
      <c r="Y434" s="8"/>
    </row>
    <row r="435" spans="25:25">
      <c r="Y435" s="8"/>
    </row>
    <row r="436" spans="25:25">
      <c r="Y436" s="8"/>
    </row>
    <row r="437" spans="25:25">
      <c r="Y437" s="8"/>
    </row>
    <row r="438" spans="25:25">
      <c r="Y438" s="8"/>
    </row>
    <row r="439" spans="25:25">
      <c r="Y439" s="8"/>
    </row>
    <row r="440" spans="25:25">
      <c r="Y440" s="8"/>
    </row>
    <row r="441" spans="25:25">
      <c r="Y441" s="8"/>
    </row>
    <row r="442" spans="25:25">
      <c r="Y442" s="8"/>
    </row>
    <row r="443" spans="25:25">
      <c r="Y443" s="8"/>
    </row>
    <row r="444" spans="25:25">
      <c r="Y444" s="8"/>
    </row>
    <row r="445" spans="25:25">
      <c r="Y445" s="8"/>
    </row>
    <row r="446" spans="25:25">
      <c r="Y446" s="8"/>
    </row>
    <row r="447" spans="25:25">
      <c r="Y447" s="8"/>
    </row>
    <row r="448" spans="25:25">
      <c r="Y448" s="8"/>
    </row>
    <row r="449" spans="25:25">
      <c r="Y449" s="8"/>
    </row>
    <row r="450" spans="25:25">
      <c r="Y450" s="8"/>
    </row>
    <row r="451" spans="25:25">
      <c r="Y451" s="8"/>
    </row>
    <row r="452" spans="25:25">
      <c r="Y452" s="8"/>
    </row>
    <row r="453" spans="25:25">
      <c r="Y453" s="8"/>
    </row>
    <row r="454" spans="25:25">
      <c r="Y454" s="8"/>
    </row>
    <row r="455" spans="25:25">
      <c r="Y455" s="8"/>
    </row>
    <row r="456" spans="25:25">
      <c r="Y456" s="8"/>
    </row>
    <row r="457" spans="25:25">
      <c r="Y457" s="8"/>
    </row>
    <row r="458" spans="25:25">
      <c r="Y458" s="8"/>
    </row>
    <row r="459" spans="25:25">
      <c r="Y459" s="8"/>
    </row>
    <row r="460" spans="25:25">
      <c r="Y460" s="8"/>
    </row>
    <row r="461" spans="25:25">
      <c r="Y461" s="8"/>
    </row>
    <row r="462" spans="25:25">
      <c r="Y462" s="8"/>
    </row>
    <row r="463" spans="25:25">
      <c r="Y463" s="8"/>
    </row>
    <row r="464" spans="25:25">
      <c r="Y464" s="8"/>
    </row>
    <row r="465" spans="25:25">
      <c r="Y465" s="8"/>
    </row>
    <row r="466" spans="25:25">
      <c r="Y466" s="8"/>
    </row>
    <row r="467" spans="25:25">
      <c r="Y467" s="8"/>
    </row>
    <row r="468" spans="25:25">
      <c r="Y468" s="8"/>
    </row>
    <row r="469" spans="25:25">
      <c r="Y469" s="8"/>
    </row>
    <row r="470" spans="25:25">
      <c r="Y470" s="8"/>
    </row>
    <row r="471" spans="25:25">
      <c r="Y471" s="8"/>
    </row>
    <row r="472" spans="25:25">
      <c r="Y472" s="8"/>
    </row>
    <row r="473" spans="25:25">
      <c r="Y473" s="8"/>
    </row>
    <row r="474" spans="25:25">
      <c r="Y474" s="8"/>
    </row>
    <row r="475" spans="25:25">
      <c r="Y475" s="8"/>
    </row>
    <row r="476" spans="25:25">
      <c r="Y476" s="8"/>
    </row>
    <row r="477" spans="25:25">
      <c r="Y477" s="8"/>
    </row>
    <row r="478" spans="25:25">
      <c r="Y478" s="8"/>
    </row>
    <row r="479" spans="25:25">
      <c r="Y479" s="8"/>
    </row>
    <row r="480" spans="25:25">
      <c r="Y480" s="8"/>
    </row>
    <row r="481" spans="25:25">
      <c r="Y481" s="8"/>
    </row>
    <row r="482" spans="25:25">
      <c r="Y482" s="8"/>
    </row>
    <row r="483" spans="25:25">
      <c r="Y483" s="8"/>
    </row>
    <row r="484" spans="25:25">
      <c r="Y484" s="8"/>
    </row>
    <row r="485" spans="25:25">
      <c r="Y485" s="8"/>
    </row>
    <row r="486" spans="25:25">
      <c r="Y486" s="8"/>
    </row>
    <row r="487" spans="25:25">
      <c r="Y487" s="8"/>
    </row>
    <row r="488" spans="25:25">
      <c r="Y488" s="8"/>
    </row>
    <row r="489" spans="25:25">
      <c r="Y489" s="8"/>
    </row>
    <row r="490" spans="25:25">
      <c r="Y490" s="8"/>
    </row>
    <row r="491" spans="25:25">
      <c r="Y491" s="8"/>
    </row>
    <row r="492" spans="25:25">
      <c r="Y492" s="8"/>
    </row>
    <row r="493" spans="25:25">
      <c r="Y493" s="8"/>
    </row>
    <row r="494" spans="25:25">
      <c r="Y494" s="8"/>
    </row>
    <row r="495" spans="25:25">
      <c r="Y495" s="8"/>
    </row>
    <row r="496" spans="25:25">
      <c r="Y496" s="8"/>
    </row>
    <row r="497" spans="25:25">
      <c r="Y497" s="8"/>
    </row>
    <row r="498" spans="25:25">
      <c r="Y498" s="8"/>
    </row>
    <row r="499" spans="25:25">
      <c r="Y499" s="8"/>
    </row>
    <row r="500" spans="25:25">
      <c r="Y500" s="8"/>
    </row>
    <row r="501" spans="25:25">
      <c r="Y501" s="8"/>
    </row>
    <row r="502" spans="25:25">
      <c r="Y502" s="8"/>
    </row>
    <row r="503" spans="25:25">
      <c r="Y503" s="8"/>
    </row>
    <row r="504" spans="25:25">
      <c r="Y504" s="8"/>
    </row>
    <row r="505" spans="25:25">
      <c r="Y505" s="8"/>
    </row>
    <row r="506" spans="25:25">
      <c r="Y506" s="8"/>
    </row>
    <row r="507" spans="25:25">
      <c r="Y507" s="8"/>
    </row>
    <row r="508" spans="25:25">
      <c r="Y508" s="8"/>
    </row>
    <row r="509" spans="25:25">
      <c r="Y509" s="8"/>
    </row>
    <row r="510" spans="25:25">
      <c r="Y510" s="8"/>
    </row>
    <row r="511" spans="25:25">
      <c r="Y511" s="8"/>
    </row>
    <row r="512" spans="25:25">
      <c r="Y512" s="8"/>
    </row>
    <row r="513" spans="25:25">
      <c r="Y513" s="8"/>
    </row>
    <row r="514" spans="25:25">
      <c r="Y514" s="8"/>
    </row>
    <row r="515" spans="25:25">
      <c r="Y515" s="8"/>
    </row>
    <row r="516" spans="25:25">
      <c r="Y516" s="8"/>
    </row>
    <row r="517" spans="25:25">
      <c r="Y517" s="8"/>
    </row>
    <row r="518" spans="25:25">
      <c r="Y518" s="8"/>
    </row>
    <row r="519" spans="25:25">
      <c r="Y519" s="8"/>
    </row>
    <row r="520" spans="25:25">
      <c r="Y520" s="8"/>
    </row>
    <row r="521" spans="25:25">
      <c r="Y521" s="8"/>
    </row>
    <row r="522" spans="25:25">
      <c r="Y522" s="8"/>
    </row>
    <row r="523" spans="25:25">
      <c r="Y523" s="8"/>
    </row>
    <row r="524" spans="25:25">
      <c r="Y524" s="8"/>
    </row>
    <row r="525" spans="25:25">
      <c r="Y525" s="8"/>
    </row>
    <row r="526" spans="25:25">
      <c r="Y526" s="8"/>
    </row>
    <row r="527" spans="25:25">
      <c r="Y527" s="8"/>
    </row>
    <row r="528" spans="25:25">
      <c r="Y528" s="8"/>
    </row>
    <row r="529" spans="25:25">
      <c r="Y529" s="8"/>
    </row>
    <row r="530" spans="25:25">
      <c r="Y530" s="8"/>
    </row>
    <row r="531" spans="25:25">
      <c r="Y531" s="8"/>
    </row>
    <row r="532" spans="25:25">
      <c r="Y532" s="8"/>
    </row>
    <row r="533" spans="25:25">
      <c r="Y533" s="8"/>
    </row>
    <row r="534" spans="25:25">
      <c r="Y534" s="8"/>
    </row>
    <row r="535" spans="25:25">
      <c r="Y535" s="8"/>
    </row>
    <row r="536" spans="25:25">
      <c r="Y536" s="8"/>
    </row>
    <row r="537" spans="25:25">
      <c r="Y537" s="8"/>
    </row>
    <row r="538" spans="25:25">
      <c r="Y538" s="8"/>
    </row>
    <row r="539" spans="25:25">
      <c r="Y539" s="8"/>
    </row>
    <row r="540" spans="25:25">
      <c r="Y540" s="8"/>
    </row>
    <row r="541" spans="25:25">
      <c r="Y541" s="8"/>
    </row>
    <row r="542" spans="25:25">
      <c r="Y542" s="8"/>
    </row>
    <row r="543" spans="25:25">
      <c r="Y543" s="8"/>
    </row>
    <row r="544" spans="25:25">
      <c r="Y544" s="8"/>
    </row>
    <row r="545" spans="25:25">
      <c r="Y545" s="8"/>
    </row>
    <row r="546" spans="25:25">
      <c r="Y546" s="8"/>
    </row>
    <row r="547" spans="25:25">
      <c r="Y547" s="8"/>
    </row>
    <row r="548" spans="25:25">
      <c r="Y548" s="8"/>
    </row>
    <row r="549" spans="25:25">
      <c r="Y549" s="8"/>
    </row>
    <row r="550" spans="25:25">
      <c r="Y550" s="8"/>
    </row>
    <row r="551" spans="25:25">
      <c r="Y551" s="8"/>
    </row>
    <row r="552" spans="25:25">
      <c r="Y552" s="8"/>
    </row>
    <row r="553" spans="25:25">
      <c r="Y553" s="8"/>
    </row>
    <row r="554" spans="25:25">
      <c r="Y554" s="8"/>
    </row>
    <row r="555" spans="25:25">
      <c r="Y555" s="8"/>
    </row>
    <row r="556" spans="25:25">
      <c r="Y556" s="8"/>
    </row>
    <row r="557" spans="25:25">
      <c r="Y557" s="8"/>
    </row>
    <row r="558" spans="25:25">
      <c r="Y558" s="8"/>
    </row>
    <row r="559" spans="25:25">
      <c r="Y559" s="8"/>
    </row>
    <row r="560" spans="25:25">
      <c r="Y560" s="8"/>
    </row>
    <row r="561" spans="25:25">
      <c r="Y561" s="8"/>
    </row>
    <row r="562" spans="25:25">
      <c r="Y562" s="8"/>
    </row>
    <row r="563" spans="25:25">
      <c r="Y563" s="8"/>
    </row>
    <row r="564" spans="25:25">
      <c r="Y564" s="8"/>
    </row>
    <row r="565" spans="25:25">
      <c r="Y565" s="8"/>
    </row>
    <row r="566" spans="25:25">
      <c r="Y566" s="8"/>
    </row>
    <row r="567" spans="25:25">
      <c r="Y567" s="8"/>
    </row>
    <row r="568" spans="25:25">
      <c r="Y568" s="8"/>
    </row>
    <row r="569" spans="25:25">
      <c r="Y569" s="8"/>
    </row>
    <row r="570" spans="25:25">
      <c r="Y570" s="8"/>
    </row>
    <row r="571" spans="25:25">
      <c r="Y571" s="8"/>
    </row>
    <row r="572" spans="25:25">
      <c r="Y572" s="8"/>
    </row>
    <row r="573" spans="25:25">
      <c r="Y573" s="8"/>
    </row>
    <row r="574" spans="25:25">
      <c r="Y574" s="8"/>
    </row>
    <row r="575" spans="25:25">
      <c r="Y575" s="8"/>
    </row>
    <row r="576" spans="25:25">
      <c r="Y576" s="8"/>
    </row>
    <row r="577" spans="25:25">
      <c r="Y577" s="8"/>
    </row>
    <row r="578" spans="25:25">
      <c r="Y578" s="8"/>
    </row>
    <row r="579" spans="25:25">
      <c r="Y579" s="8"/>
    </row>
    <row r="580" spans="25:25">
      <c r="Y580" s="8"/>
    </row>
    <row r="581" spans="25:25">
      <c r="Y581" s="8"/>
    </row>
    <row r="582" spans="25:25">
      <c r="Y582" s="8"/>
    </row>
    <row r="583" spans="25:25">
      <c r="Y583" s="8"/>
    </row>
    <row r="584" spans="25:25">
      <c r="Y584" s="8"/>
    </row>
    <row r="585" spans="25:25">
      <c r="Y585" s="8"/>
    </row>
    <row r="586" spans="25:25">
      <c r="Y586" s="8"/>
    </row>
    <row r="587" spans="25:25">
      <c r="Y587" s="8"/>
    </row>
    <row r="588" spans="25:25">
      <c r="Y588" s="8"/>
    </row>
    <row r="589" spans="25:25">
      <c r="Y589" s="8"/>
    </row>
    <row r="590" spans="25:25">
      <c r="Y590" s="8"/>
    </row>
    <row r="591" spans="25:25">
      <c r="Y591" s="8"/>
    </row>
    <row r="592" spans="25:25">
      <c r="Y592" s="8"/>
    </row>
    <row r="593" spans="25:25">
      <c r="Y593" s="8"/>
    </row>
    <row r="594" spans="25:25">
      <c r="Y594" s="8"/>
    </row>
    <row r="595" spans="25:25">
      <c r="Y595" s="8"/>
    </row>
    <row r="596" spans="25:25">
      <c r="Y596" s="8"/>
    </row>
    <row r="597" spans="25:25">
      <c r="Y597" s="8"/>
    </row>
    <row r="598" spans="25:25">
      <c r="Y598" s="8"/>
    </row>
    <row r="599" spans="25:25">
      <c r="Y599" s="8"/>
    </row>
    <row r="600" spans="25:25">
      <c r="Y600" s="8"/>
    </row>
    <row r="601" spans="25:25">
      <c r="Y601" s="8"/>
    </row>
    <row r="602" spans="25:25">
      <c r="Y602" s="8"/>
    </row>
    <row r="603" spans="25:25">
      <c r="Y603" s="8"/>
    </row>
    <row r="604" spans="25:25">
      <c r="Y604" s="8"/>
    </row>
    <row r="605" spans="25:25">
      <c r="Y605" s="8"/>
    </row>
    <row r="606" spans="25:25">
      <c r="Y606" s="8"/>
    </row>
    <row r="607" spans="25:25">
      <c r="Y607" s="8"/>
    </row>
    <row r="608" spans="25:25">
      <c r="Y608" s="8"/>
    </row>
    <row r="609" spans="25:25">
      <c r="Y609" s="8"/>
    </row>
    <row r="610" spans="25:25">
      <c r="Y610" s="8"/>
    </row>
    <row r="611" spans="25:25">
      <c r="Y611" s="8"/>
    </row>
    <row r="612" spans="25:25">
      <c r="Y612" s="8"/>
    </row>
    <row r="613" spans="25:25">
      <c r="Y613" s="8"/>
    </row>
    <row r="614" spans="25:25">
      <c r="Y614" s="8"/>
    </row>
    <row r="615" spans="25:25">
      <c r="Y615" s="8"/>
    </row>
    <row r="616" spans="25:25">
      <c r="Y616" s="8"/>
    </row>
    <row r="617" spans="25:25">
      <c r="Y617" s="8"/>
    </row>
    <row r="618" spans="25:25">
      <c r="Y618" s="8"/>
    </row>
    <row r="619" spans="25:25">
      <c r="Y619" s="8"/>
    </row>
    <row r="620" spans="25:25">
      <c r="Y620" s="8"/>
    </row>
    <row r="621" spans="25:25">
      <c r="Y621" s="8"/>
    </row>
    <row r="622" spans="25:25">
      <c r="Y622" s="8"/>
    </row>
    <row r="623" spans="25:25">
      <c r="Y623" s="8"/>
    </row>
    <row r="624" spans="25:25">
      <c r="Y624" s="8"/>
    </row>
    <row r="625" spans="25:25">
      <c r="Y625" s="8"/>
    </row>
    <row r="626" spans="25:25">
      <c r="Y626" s="8"/>
    </row>
    <row r="627" spans="25:25">
      <c r="Y627" s="8"/>
    </row>
    <row r="628" spans="25:25">
      <c r="Y628" s="8"/>
    </row>
    <row r="629" spans="25:25">
      <c r="Y629" s="8"/>
    </row>
    <row r="630" spans="25:25">
      <c r="Y630" s="8"/>
    </row>
    <row r="631" spans="25:25">
      <c r="Y631" s="8"/>
    </row>
    <row r="632" spans="25:25">
      <c r="Y632" s="8"/>
    </row>
    <row r="633" spans="25:25">
      <c r="Y633" s="8"/>
    </row>
    <row r="634" spans="25:25">
      <c r="Y634" s="8"/>
    </row>
    <row r="635" spans="25:25">
      <c r="Y635" s="8"/>
    </row>
    <row r="636" spans="25:25">
      <c r="Y636" s="8"/>
    </row>
    <row r="637" spans="25:25">
      <c r="Y637" s="8"/>
    </row>
    <row r="638" spans="25:25">
      <c r="Y638" s="8"/>
    </row>
    <row r="639" spans="25:25">
      <c r="Y639" s="8"/>
    </row>
    <row r="640" spans="25:25">
      <c r="Y640" s="8"/>
    </row>
    <row r="641" spans="25:25">
      <c r="Y641" s="8"/>
    </row>
    <row r="642" spans="25:25">
      <c r="Y642" s="8"/>
    </row>
    <row r="643" spans="25:25">
      <c r="Y643" s="8"/>
    </row>
    <row r="644" spans="25:25">
      <c r="Y644" s="8"/>
    </row>
    <row r="645" spans="25:25">
      <c r="Y645" s="8"/>
    </row>
    <row r="646" spans="25:25">
      <c r="Y646" s="8"/>
    </row>
    <row r="647" spans="25:25">
      <c r="Y647" s="8"/>
    </row>
    <row r="648" spans="25:25">
      <c r="Y648" s="8"/>
    </row>
    <row r="649" spans="25:25">
      <c r="Y649" s="8"/>
    </row>
    <row r="650" spans="25:25">
      <c r="Y650" s="8"/>
    </row>
    <row r="651" spans="25:25">
      <c r="Y651" s="8"/>
    </row>
    <row r="652" spans="25:25">
      <c r="Y652" s="8"/>
    </row>
    <row r="653" spans="25:25">
      <c r="Y653" s="8"/>
    </row>
    <row r="654" spans="25:25">
      <c r="Y654" s="8"/>
    </row>
    <row r="655" spans="25:25">
      <c r="Y655" s="8"/>
    </row>
    <row r="656" spans="25:25">
      <c r="Y656" s="8"/>
    </row>
    <row r="657" spans="25:25">
      <c r="Y657" s="8"/>
    </row>
    <row r="658" spans="25:25">
      <c r="Y658" s="8"/>
    </row>
    <row r="659" spans="25:25">
      <c r="Y659" s="8"/>
    </row>
    <row r="660" spans="25:25">
      <c r="Y660" s="8"/>
    </row>
    <row r="661" spans="25:25">
      <c r="Y661" s="8"/>
    </row>
    <row r="662" spans="25:25">
      <c r="Y662" s="8"/>
    </row>
    <row r="663" spans="25:25">
      <c r="Y663" s="8"/>
    </row>
    <row r="664" spans="25:25">
      <c r="Y664" s="8"/>
    </row>
    <row r="665" spans="25:25">
      <c r="Y665" s="8"/>
    </row>
    <row r="666" spans="25:25">
      <c r="Y666" s="8"/>
    </row>
    <row r="667" spans="25:25">
      <c r="Y667" s="8"/>
    </row>
    <row r="668" spans="25:25">
      <c r="Y668" s="8"/>
    </row>
    <row r="669" spans="25:25">
      <c r="Y669" s="8"/>
    </row>
    <row r="670" spans="25:25">
      <c r="Y670" s="8"/>
    </row>
    <row r="671" spans="25:25">
      <c r="Y671" s="8"/>
    </row>
    <row r="672" spans="25:25">
      <c r="Y672" s="8"/>
    </row>
    <row r="673" spans="25:25">
      <c r="Y673" s="8"/>
    </row>
    <row r="674" spans="25:25">
      <c r="Y674" s="8"/>
    </row>
    <row r="675" spans="25:25">
      <c r="Y675" s="8"/>
    </row>
    <row r="676" spans="25:25">
      <c r="Y676" s="8"/>
    </row>
    <row r="677" spans="25:25">
      <c r="Y677" s="8"/>
    </row>
    <row r="678" spans="25:25">
      <c r="Y678" s="8"/>
    </row>
    <row r="679" spans="25:25">
      <c r="Y679" s="8"/>
    </row>
    <row r="680" spans="25:25">
      <c r="Y680" s="8"/>
    </row>
    <row r="681" spans="25:25">
      <c r="Y681" s="8"/>
    </row>
    <row r="682" spans="25:25">
      <c r="Y682" s="8"/>
    </row>
    <row r="683" spans="25:25">
      <c r="Y683" s="8"/>
    </row>
    <row r="684" spans="25:25">
      <c r="Y684" s="8"/>
    </row>
    <row r="685" spans="25:25">
      <c r="Y685" s="8"/>
    </row>
    <row r="686" spans="25:25">
      <c r="Y686" s="8"/>
    </row>
    <row r="687" spans="25:25">
      <c r="Y687" s="8"/>
    </row>
    <row r="688" spans="25:25">
      <c r="Y688" s="8"/>
    </row>
    <row r="689" spans="25:25">
      <c r="Y689" s="8"/>
    </row>
    <row r="690" spans="25:25">
      <c r="Y690" s="8"/>
    </row>
    <row r="691" spans="25:25">
      <c r="Y691" s="8"/>
    </row>
    <row r="692" spans="25:25">
      <c r="Y692" s="8"/>
    </row>
    <row r="693" spans="25:25">
      <c r="Y693" s="8"/>
    </row>
    <row r="694" spans="25:25">
      <c r="Y694" s="8"/>
    </row>
    <row r="695" spans="25:25">
      <c r="Y695" s="8"/>
    </row>
    <row r="696" spans="25:25">
      <c r="Y696" s="8"/>
    </row>
    <row r="697" spans="25:25">
      <c r="Y697" s="8"/>
    </row>
    <row r="698" spans="25:25">
      <c r="Y698" s="8"/>
    </row>
    <row r="699" spans="25:25">
      <c r="Y699" s="8"/>
    </row>
    <row r="700" spans="25:25">
      <c r="Y700" s="8"/>
    </row>
    <row r="701" spans="25:25">
      <c r="Y701" s="8"/>
    </row>
    <row r="702" spans="25:25">
      <c r="Y702" s="8"/>
    </row>
    <row r="703" spans="25:25">
      <c r="Y703" s="8"/>
    </row>
    <row r="704" spans="25:25">
      <c r="Y704" s="8"/>
    </row>
    <row r="705" spans="25:25">
      <c r="Y705" s="8"/>
    </row>
    <row r="706" spans="25:25">
      <c r="Y706" s="8"/>
    </row>
    <row r="707" spans="25:25">
      <c r="Y707" s="8"/>
    </row>
    <row r="708" spans="25:25">
      <c r="Y708" s="8"/>
    </row>
    <row r="709" spans="25:25">
      <c r="Y709" s="8"/>
    </row>
    <row r="710" spans="25:25">
      <c r="Y710" s="8"/>
    </row>
    <row r="711" spans="25:25">
      <c r="Y711" s="8"/>
    </row>
    <row r="712" spans="25:25">
      <c r="Y712" s="8"/>
    </row>
    <row r="713" spans="25:25">
      <c r="Y713" s="8"/>
    </row>
    <row r="714" spans="25:25">
      <c r="Y714" s="8"/>
    </row>
    <row r="715" spans="25:25">
      <c r="Y715" s="8"/>
    </row>
    <row r="716" spans="25:25">
      <c r="Y716" s="8"/>
    </row>
    <row r="717" spans="25:25">
      <c r="Y717" s="8"/>
    </row>
    <row r="718" spans="25:25">
      <c r="Y718" s="8"/>
    </row>
    <row r="719" spans="25:25">
      <c r="Y719" s="8"/>
    </row>
    <row r="720" spans="25:25">
      <c r="Y720" s="8"/>
    </row>
    <row r="721" spans="25:25">
      <c r="Y721" s="8"/>
    </row>
    <row r="722" spans="25:25">
      <c r="Y722" s="8"/>
    </row>
    <row r="723" spans="25:25">
      <c r="Y723" s="8"/>
    </row>
    <row r="724" spans="25:25">
      <c r="Y724" s="8"/>
    </row>
    <row r="725" spans="25:25">
      <c r="Y725" s="8"/>
    </row>
    <row r="726" spans="25:25">
      <c r="Y726" s="8"/>
    </row>
    <row r="727" spans="25:25">
      <c r="Y727" s="8"/>
    </row>
    <row r="728" spans="25:25">
      <c r="Y728" s="8"/>
    </row>
    <row r="729" spans="25:25">
      <c r="Y729" s="8"/>
    </row>
    <row r="730" spans="25:25">
      <c r="Y730" s="8"/>
    </row>
    <row r="731" spans="25:25">
      <c r="Y731" s="8"/>
    </row>
    <row r="732" spans="25:25">
      <c r="Y732" s="8"/>
    </row>
    <row r="733" spans="25:25">
      <c r="Y733" s="8"/>
    </row>
    <row r="734" spans="25:25">
      <c r="Y734" s="8"/>
    </row>
    <row r="735" spans="25:25">
      <c r="Y735" s="8"/>
    </row>
    <row r="736" spans="25:25">
      <c r="Y736" s="8"/>
    </row>
    <row r="737" spans="25:25">
      <c r="Y737" s="8"/>
    </row>
    <row r="738" spans="25:25">
      <c r="Y738" s="8"/>
    </row>
    <row r="739" spans="25:25">
      <c r="Y739" s="8"/>
    </row>
    <row r="740" spans="25:25">
      <c r="Y740" s="8"/>
    </row>
    <row r="741" spans="25:25">
      <c r="Y741" s="8"/>
    </row>
    <row r="742" spans="25:25">
      <c r="Y742" s="8"/>
    </row>
    <row r="743" spans="25:25">
      <c r="Y743" s="8"/>
    </row>
    <row r="744" spans="25:25">
      <c r="Y744" s="8"/>
    </row>
    <row r="745" spans="25:25">
      <c r="Y745" s="8"/>
    </row>
    <row r="746" spans="25:25">
      <c r="Y746" s="8"/>
    </row>
    <row r="747" spans="25:25">
      <c r="Y747" s="8"/>
    </row>
    <row r="748" spans="25:25">
      <c r="Y748" s="8"/>
    </row>
    <row r="749" spans="25:25">
      <c r="Y749" s="8"/>
    </row>
    <row r="750" spans="25:25">
      <c r="Y750" s="8"/>
    </row>
    <row r="751" spans="25:25">
      <c r="Y751" s="8"/>
    </row>
    <row r="752" spans="25:25">
      <c r="Y752" s="8"/>
    </row>
    <row r="753" spans="25:25">
      <c r="Y753" s="8"/>
    </row>
    <row r="754" spans="25:25">
      <c r="Y754" s="8"/>
    </row>
    <row r="755" spans="25:25">
      <c r="Y755" s="8"/>
    </row>
    <row r="756" spans="25:25">
      <c r="Y756" s="8"/>
    </row>
    <row r="757" spans="25:25">
      <c r="Y757" s="8"/>
    </row>
    <row r="758" spans="25:25">
      <c r="Y758" s="8"/>
    </row>
    <row r="759" spans="25:25">
      <c r="Y759" s="8"/>
    </row>
    <row r="760" spans="25:25">
      <c r="Y760" s="8"/>
    </row>
    <row r="761" spans="25:25">
      <c r="Y761" s="8"/>
    </row>
    <row r="762" spans="25:25">
      <c r="Y762" s="8"/>
    </row>
    <row r="763" spans="25:25">
      <c r="Y763" s="8"/>
    </row>
    <row r="764" spans="25:25">
      <c r="Y764" s="8"/>
    </row>
    <row r="765" spans="25:25">
      <c r="Y765" s="8"/>
    </row>
    <row r="766" spans="25:25">
      <c r="Y766" s="8"/>
    </row>
    <row r="767" spans="25:25">
      <c r="Y767" s="8"/>
    </row>
    <row r="768" spans="25:25">
      <c r="Y768" s="8"/>
    </row>
    <row r="769" spans="25:25">
      <c r="Y769" s="8"/>
    </row>
    <row r="770" spans="25:25">
      <c r="Y770" s="8"/>
    </row>
    <row r="771" spans="25:25">
      <c r="Y771" s="8"/>
    </row>
    <row r="772" spans="25:25">
      <c r="Y772" s="8"/>
    </row>
    <row r="773" spans="25:25">
      <c r="Y773" s="8"/>
    </row>
    <row r="774" spans="25:25">
      <c r="Y774" s="8"/>
    </row>
    <row r="775" spans="25:25">
      <c r="Y775" s="8"/>
    </row>
    <row r="776" spans="25:25">
      <c r="Y776" s="8"/>
    </row>
    <row r="777" spans="25:25">
      <c r="Y777" s="8"/>
    </row>
    <row r="778" spans="25:25">
      <c r="Y778" s="8"/>
    </row>
    <row r="779" spans="25:25">
      <c r="Y779" s="8"/>
    </row>
    <row r="780" spans="25:25">
      <c r="Y780" s="8"/>
    </row>
    <row r="781" spans="25:25">
      <c r="Y781" s="8"/>
    </row>
    <row r="782" spans="25:25">
      <c r="Y782" s="8"/>
    </row>
    <row r="783" spans="25:25">
      <c r="Y783" s="8"/>
    </row>
    <row r="784" spans="25:25">
      <c r="Y784" s="8"/>
    </row>
    <row r="785" spans="25:25">
      <c r="Y785" s="8"/>
    </row>
    <row r="786" spans="25:25">
      <c r="Y786" s="8"/>
    </row>
    <row r="787" spans="25:25">
      <c r="Y787" s="8"/>
    </row>
    <row r="788" spans="25:25">
      <c r="Y788" s="8"/>
    </row>
    <row r="789" spans="25:25">
      <c r="Y789" s="8"/>
    </row>
    <row r="790" spans="25:25">
      <c r="Y790" s="8"/>
    </row>
    <row r="791" spans="25:25">
      <c r="Y791" s="8"/>
    </row>
    <row r="792" spans="25:25">
      <c r="Y792" s="8"/>
    </row>
    <row r="793" spans="25:25">
      <c r="Y793" s="8"/>
    </row>
    <row r="794" spans="25:25">
      <c r="Y794" s="8"/>
    </row>
    <row r="795" spans="25:25">
      <c r="Y795" s="8"/>
    </row>
    <row r="796" spans="25:25">
      <c r="Y796" s="8"/>
    </row>
    <row r="797" spans="25:25">
      <c r="Y797" s="8"/>
    </row>
    <row r="798" spans="25:25">
      <c r="Y798" s="8"/>
    </row>
    <row r="799" spans="25:25">
      <c r="Y799" s="8"/>
    </row>
    <row r="800" spans="25:25">
      <c r="Y800" s="8"/>
    </row>
    <row r="801" spans="25:25">
      <c r="Y801" s="8"/>
    </row>
    <row r="802" spans="25:25">
      <c r="Y802" s="8"/>
    </row>
    <row r="803" spans="25:25">
      <c r="Y803" s="8"/>
    </row>
    <row r="804" spans="25:25">
      <c r="Y804" s="8"/>
    </row>
    <row r="805" spans="25:25">
      <c r="Y805" s="8"/>
    </row>
    <row r="806" spans="25:25">
      <c r="Y806" s="8"/>
    </row>
    <row r="807" spans="25:25">
      <c r="Y807" s="8"/>
    </row>
    <row r="808" spans="25:25">
      <c r="Y808" s="8"/>
    </row>
    <row r="809" spans="25:25">
      <c r="Y809" s="8"/>
    </row>
    <row r="810" spans="25:25">
      <c r="Y810" s="8"/>
    </row>
    <row r="811" spans="25:25">
      <c r="Y811" s="8"/>
    </row>
    <row r="812" spans="25:25">
      <c r="Y812" s="8"/>
    </row>
    <row r="813" spans="25:25">
      <c r="Y813" s="8"/>
    </row>
    <row r="814" spans="25:25">
      <c r="Y814" s="8"/>
    </row>
    <row r="815" spans="25:25">
      <c r="Y815" s="8"/>
    </row>
    <row r="816" spans="25:25">
      <c r="Y816" s="8"/>
    </row>
    <row r="817" spans="25:25">
      <c r="Y817" s="8"/>
    </row>
    <row r="818" spans="25:25">
      <c r="Y818" s="8"/>
    </row>
    <row r="819" spans="25:25">
      <c r="Y819" s="8"/>
    </row>
    <row r="820" spans="25:25">
      <c r="Y820" s="8"/>
    </row>
    <row r="821" spans="25:25">
      <c r="Y821" s="8"/>
    </row>
    <row r="822" spans="25:25">
      <c r="Y822" s="8"/>
    </row>
    <row r="823" spans="25:25">
      <c r="Y823" s="8"/>
    </row>
    <row r="824" spans="25:25">
      <c r="Y824" s="8"/>
    </row>
    <row r="825" spans="25:25">
      <c r="Y825" s="8"/>
    </row>
    <row r="826" spans="25:25">
      <c r="Y826" s="8"/>
    </row>
    <row r="827" spans="25:25">
      <c r="Y827" s="8"/>
    </row>
    <row r="828" spans="25:25">
      <c r="Y828" s="8"/>
    </row>
    <row r="829" spans="25:25">
      <c r="Y829" s="8"/>
    </row>
    <row r="830" spans="25:25">
      <c r="Y830" s="8"/>
    </row>
    <row r="831" spans="25:25">
      <c r="Y831" s="8"/>
    </row>
    <row r="832" spans="25:25">
      <c r="Y832" s="8"/>
    </row>
    <row r="833" spans="25:25">
      <c r="Y833" s="8"/>
    </row>
    <row r="834" spans="25:25">
      <c r="Y834" s="8"/>
    </row>
    <row r="835" spans="25:25">
      <c r="Y835" s="8"/>
    </row>
    <row r="836" spans="25:25">
      <c r="Y836" s="8"/>
    </row>
    <row r="837" spans="25:25">
      <c r="Y837" s="8"/>
    </row>
    <row r="838" spans="25:25">
      <c r="Y838" s="8"/>
    </row>
    <row r="839" spans="25:25">
      <c r="Y839" s="8"/>
    </row>
    <row r="840" spans="25:25">
      <c r="Y840" s="8"/>
    </row>
    <row r="841" spans="25:25">
      <c r="Y841" s="8"/>
    </row>
    <row r="842" spans="25:25">
      <c r="Y842" s="8"/>
    </row>
    <row r="843" spans="25:25">
      <c r="Y843" s="8"/>
    </row>
    <row r="844" spans="25:25">
      <c r="Y844" s="8"/>
    </row>
    <row r="845" spans="25:25">
      <c r="Y845" s="8"/>
    </row>
    <row r="846" spans="25:25">
      <c r="Y846" s="8"/>
    </row>
    <row r="847" spans="25:25">
      <c r="Y847" s="8"/>
    </row>
    <row r="848" spans="25:25">
      <c r="Y848" s="8"/>
    </row>
    <row r="849" spans="25:25">
      <c r="Y849" s="8"/>
    </row>
    <row r="850" spans="25:25">
      <c r="Y850" s="8"/>
    </row>
    <row r="851" spans="25:25">
      <c r="Y851" s="8"/>
    </row>
    <row r="852" spans="25:25">
      <c r="Y852" s="8"/>
    </row>
    <row r="853" spans="25:25">
      <c r="Y853" s="8"/>
    </row>
    <row r="854" spans="25:25">
      <c r="Y854" s="8"/>
    </row>
    <row r="855" spans="25:25">
      <c r="Y855" s="8"/>
    </row>
    <row r="856" spans="25:25">
      <c r="Y856" s="8"/>
    </row>
    <row r="857" spans="25:25">
      <c r="Y857" s="8"/>
    </row>
    <row r="858" spans="25:25">
      <c r="Y858" s="8"/>
    </row>
    <row r="859" spans="25:25">
      <c r="Y859" s="8"/>
    </row>
    <row r="860" spans="25:25">
      <c r="Y860" s="8"/>
    </row>
    <row r="861" spans="25:25">
      <c r="Y861" s="8"/>
    </row>
    <row r="862" spans="25:25">
      <c r="Y862" s="8"/>
    </row>
    <row r="863" spans="25:25">
      <c r="Y863" s="8"/>
    </row>
    <row r="864" spans="25:25">
      <c r="Y864" s="8"/>
    </row>
    <row r="865" spans="25:25">
      <c r="Y865" s="8"/>
    </row>
    <row r="866" spans="25:25">
      <c r="Y866" s="8"/>
    </row>
    <row r="867" spans="25:25">
      <c r="Y867" s="8"/>
    </row>
    <row r="868" spans="25:25">
      <c r="Y868" s="8"/>
    </row>
    <row r="869" spans="25:25">
      <c r="Y869" s="8"/>
    </row>
    <row r="870" spans="25:25">
      <c r="Y870" s="8"/>
    </row>
    <row r="871" spans="25:25">
      <c r="Y871" s="8"/>
    </row>
    <row r="872" spans="25:25">
      <c r="Y872" s="8"/>
    </row>
    <row r="873" spans="25:25">
      <c r="Y873" s="8"/>
    </row>
    <row r="874" spans="25:25">
      <c r="Y874" s="8"/>
    </row>
    <row r="875" spans="25:25">
      <c r="Y875" s="8"/>
    </row>
    <row r="876" spans="25:25">
      <c r="Y876" s="8"/>
    </row>
    <row r="877" spans="25:25">
      <c r="Y877" s="8"/>
    </row>
    <row r="878" spans="25:25">
      <c r="Y878" s="8"/>
    </row>
    <row r="879" spans="25:25">
      <c r="Y879" s="8"/>
    </row>
    <row r="880" spans="25:25">
      <c r="Y880" s="8"/>
    </row>
    <row r="881" spans="25:25">
      <c r="Y881" s="8"/>
    </row>
    <row r="882" spans="25:25">
      <c r="Y882" s="8"/>
    </row>
    <row r="883" spans="25:25">
      <c r="Y883" s="8"/>
    </row>
    <row r="884" spans="25:25">
      <c r="Y884" s="8"/>
    </row>
    <row r="885" spans="25:25">
      <c r="Y885" s="8"/>
    </row>
    <row r="886" spans="25:25">
      <c r="Y886" s="8"/>
    </row>
    <row r="887" spans="25:25">
      <c r="Y887" s="8"/>
    </row>
    <row r="888" spans="25:25">
      <c r="Y888" s="8"/>
    </row>
    <row r="889" spans="25:25">
      <c r="Y889" s="8"/>
    </row>
    <row r="890" spans="25:25">
      <c r="Y890" s="8"/>
    </row>
    <row r="891" spans="25:25">
      <c r="Y891" s="8"/>
    </row>
    <row r="892" spans="25:25">
      <c r="Y892" s="8"/>
    </row>
    <row r="893" spans="25:25">
      <c r="Y893" s="8"/>
    </row>
    <row r="894" spans="25:25">
      <c r="Y894" s="8"/>
    </row>
    <row r="895" spans="25:25">
      <c r="Y895" s="8"/>
    </row>
    <row r="896" spans="25:25">
      <c r="Y896" s="8"/>
    </row>
    <row r="897" spans="25:25">
      <c r="Y897" s="8"/>
    </row>
    <row r="898" spans="25:25">
      <c r="Y898" s="8"/>
    </row>
    <row r="899" spans="25:25">
      <c r="Y899" s="8"/>
    </row>
    <row r="900" spans="25:25">
      <c r="Y900" s="8"/>
    </row>
    <row r="901" spans="25:25">
      <c r="Y901" s="8"/>
    </row>
    <row r="902" spans="25:25">
      <c r="Y902" s="8"/>
    </row>
    <row r="903" spans="25:25">
      <c r="Y903" s="8"/>
    </row>
    <row r="904" spans="25:25">
      <c r="Y904" s="8"/>
    </row>
    <row r="905" spans="25:25">
      <c r="Y905" s="8"/>
    </row>
    <row r="906" spans="25:25">
      <c r="Y906" s="8"/>
    </row>
    <row r="907" spans="25:25">
      <c r="Y907" s="8"/>
    </row>
    <row r="908" spans="25:25">
      <c r="Y908" s="8"/>
    </row>
    <row r="909" spans="25:25">
      <c r="Y909" s="8"/>
    </row>
    <row r="910" spans="25:25">
      <c r="Y910" s="8"/>
    </row>
    <row r="911" spans="25:25">
      <c r="Y911" s="8"/>
    </row>
    <row r="912" spans="25:25">
      <c r="Y912" s="8"/>
    </row>
    <row r="913" spans="25:25">
      <c r="Y913" s="8"/>
    </row>
    <row r="914" spans="25:25">
      <c r="Y914" s="8"/>
    </row>
    <row r="915" spans="25:25">
      <c r="Y915" s="8"/>
    </row>
    <row r="916" spans="25:25">
      <c r="Y916" s="8"/>
    </row>
    <row r="917" spans="25:25">
      <c r="Y917" s="8"/>
    </row>
    <row r="918" spans="25:25">
      <c r="Y918" s="8"/>
    </row>
    <row r="919" spans="25:25">
      <c r="Y919" s="8"/>
    </row>
    <row r="920" spans="25:25">
      <c r="Y920" s="8"/>
    </row>
    <row r="921" spans="25:25">
      <c r="Y921" s="8"/>
    </row>
    <row r="922" spans="25:25">
      <c r="Y922" s="8"/>
    </row>
    <row r="923" spans="25:25">
      <c r="Y923" s="8"/>
    </row>
    <row r="924" spans="25:25">
      <c r="Y924" s="8"/>
    </row>
    <row r="925" spans="25:25">
      <c r="Y925" s="8"/>
    </row>
    <row r="926" spans="25:25">
      <c r="Y926" s="8"/>
    </row>
    <row r="927" spans="25:25">
      <c r="Y927" s="8"/>
    </row>
    <row r="928" spans="25:25">
      <c r="Y928" s="8"/>
    </row>
    <row r="929" spans="25:25">
      <c r="Y929" s="8"/>
    </row>
    <row r="930" spans="25:25">
      <c r="Y930" s="8"/>
    </row>
    <row r="931" spans="25:25">
      <c r="Y931" s="8"/>
    </row>
    <row r="932" spans="25:25">
      <c r="Y932" s="8"/>
    </row>
    <row r="933" spans="25:25">
      <c r="Y933" s="8"/>
    </row>
    <row r="934" spans="25:25">
      <c r="Y934" s="8"/>
    </row>
    <row r="935" spans="25:25">
      <c r="Y935" s="8"/>
    </row>
    <row r="936" spans="25:25">
      <c r="Y936" s="8"/>
    </row>
    <row r="937" spans="25:25">
      <c r="Y937" s="8"/>
    </row>
    <row r="938" spans="25:25">
      <c r="Y938" s="8"/>
    </row>
    <row r="939" spans="25:25">
      <c r="Y939" s="8"/>
    </row>
    <row r="940" spans="25:25">
      <c r="Y940" s="8"/>
    </row>
    <row r="941" spans="25:25">
      <c r="Y941" s="8"/>
    </row>
    <row r="942" spans="25:25">
      <c r="Y942" s="8"/>
    </row>
    <row r="943" spans="25:25">
      <c r="Y943" s="8"/>
    </row>
    <row r="944" spans="25:25">
      <c r="Y944" s="8"/>
    </row>
    <row r="945" spans="25:25">
      <c r="Y945" s="8"/>
    </row>
    <row r="946" spans="25:25">
      <c r="Y946" s="8"/>
    </row>
    <row r="947" spans="25:25">
      <c r="Y947" s="8"/>
    </row>
    <row r="948" spans="25:25">
      <c r="Y948" s="8"/>
    </row>
    <row r="949" spans="25:25">
      <c r="Y949" s="8"/>
    </row>
    <row r="950" spans="25:25">
      <c r="Y950" s="8"/>
    </row>
    <row r="951" spans="25:25">
      <c r="Y951" s="8"/>
    </row>
    <row r="952" spans="25:25">
      <c r="Y952" s="8"/>
    </row>
    <row r="953" spans="25:25">
      <c r="Y953" s="8"/>
    </row>
    <row r="954" spans="25:25">
      <c r="Y954" s="8"/>
    </row>
    <row r="955" spans="25:25">
      <c r="Y955" s="8"/>
    </row>
    <row r="956" spans="25:25">
      <c r="Y956" s="8"/>
    </row>
    <row r="957" spans="25:25">
      <c r="Y957" s="8"/>
    </row>
    <row r="958" spans="25:25">
      <c r="Y958" s="8"/>
    </row>
    <row r="959" spans="25:25">
      <c r="Y959" s="8"/>
    </row>
    <row r="960" spans="25:25">
      <c r="Y960" s="8"/>
    </row>
    <row r="961" spans="25:25">
      <c r="Y961" s="8"/>
    </row>
    <row r="962" spans="25:25">
      <c r="Y962" s="8"/>
    </row>
    <row r="1369" spans="25:25">
      <c r="Y1369">
        <v>3</v>
      </c>
    </row>
    <row r="1533" spans="25:25">
      <c r="Y1533">
        <v>3</v>
      </c>
    </row>
    <row r="1534" spans="25:25">
      <c r="Y1534">
        <v>2</v>
      </c>
    </row>
  </sheetData>
  <mergeCells count="14">
    <mergeCell ref="G3:U3"/>
    <mergeCell ref="A8:Y8"/>
    <mergeCell ref="D3:D4"/>
    <mergeCell ref="A5:Y5"/>
    <mergeCell ref="A3:A4"/>
    <mergeCell ref="F3:F4"/>
    <mergeCell ref="V3:V4"/>
    <mergeCell ref="W3:W4"/>
    <mergeCell ref="G6:U6"/>
    <mergeCell ref="B3:B4"/>
    <mergeCell ref="C3:C4"/>
    <mergeCell ref="X3:X4"/>
    <mergeCell ref="E3:E4"/>
    <mergeCell ref="Y3:Y4"/>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dimension ref="A1:AC1657"/>
  <sheetViews>
    <sheetView zoomScale="90" zoomScaleNormal="90" workbookViewId="0">
      <selection activeCell="AC10" sqref="AC10"/>
    </sheetView>
  </sheetViews>
  <sheetFormatPr defaultRowHeight="12.75"/>
  <cols>
    <col min="1" max="1" width="5.85546875" customWidth="1"/>
    <col min="2" max="2" width="4.85546875" customWidth="1"/>
    <col min="3" max="3" width="5.7109375" customWidth="1"/>
    <col min="4" max="4" width="28.5703125" customWidth="1"/>
    <col min="5" max="5" width="32" customWidth="1"/>
    <col min="6" max="6" width="12.42578125" customWidth="1"/>
    <col min="7" max="7" width="9.7109375" customWidth="1"/>
    <col min="8" max="8" width="8.85546875" customWidth="1"/>
    <col min="9" max="9" width="9" customWidth="1"/>
    <col min="10" max="13" width="8.85546875" customWidth="1"/>
    <col min="14" max="21" width="9.42578125" customWidth="1"/>
    <col min="22" max="22" width="24.42578125" customWidth="1"/>
    <col min="23" max="23" width="24.85546875" customWidth="1"/>
    <col min="24" max="24" width="20.85546875" customWidth="1"/>
    <col min="25" max="25" width="16.42578125" customWidth="1"/>
    <col min="26" max="26" width="15" customWidth="1"/>
    <col min="27" max="27" width="11.5703125" customWidth="1"/>
    <col min="28" max="28" width="32" customWidth="1"/>
    <col min="29" max="29" width="27.28515625" customWidth="1"/>
  </cols>
  <sheetData>
    <row r="1" spans="1:29" ht="18.75">
      <c r="A1" s="4" t="s">
        <v>218</v>
      </c>
      <c r="D1" s="5"/>
      <c r="E1" s="2"/>
      <c r="F1" s="2"/>
      <c r="G1" s="2"/>
      <c r="H1" s="2"/>
      <c r="I1" s="2"/>
      <c r="J1" s="2"/>
      <c r="K1" s="2"/>
      <c r="L1" s="2"/>
      <c r="M1" s="2"/>
      <c r="N1" s="2"/>
      <c r="O1" s="2"/>
      <c r="P1" s="2"/>
      <c r="Q1" s="2"/>
      <c r="R1" s="2"/>
      <c r="S1" s="2"/>
      <c r="T1" s="2"/>
      <c r="U1" s="2"/>
      <c r="V1" s="2"/>
      <c r="W1" s="1"/>
      <c r="Y1" s="2"/>
      <c r="Z1" s="2"/>
    </row>
    <row r="2" spans="1:29">
      <c r="C2" s="3"/>
      <c r="D2" s="3"/>
    </row>
    <row r="3" spans="1:29" ht="43.5" customHeight="1">
      <c r="A3" s="313" t="s">
        <v>81</v>
      </c>
      <c r="B3" s="313" t="s">
        <v>94</v>
      </c>
      <c r="C3" s="313" t="s">
        <v>93</v>
      </c>
      <c r="D3" s="326" t="s">
        <v>0</v>
      </c>
      <c r="E3" s="326" t="s">
        <v>1</v>
      </c>
      <c r="F3" s="326" t="s">
        <v>2</v>
      </c>
      <c r="G3" s="333" t="s">
        <v>33</v>
      </c>
      <c r="H3" s="334"/>
      <c r="I3" s="334"/>
      <c r="J3" s="334"/>
      <c r="K3" s="334"/>
      <c r="L3" s="334"/>
      <c r="M3" s="334"/>
      <c r="N3" s="334"/>
      <c r="O3" s="334"/>
      <c r="P3" s="334"/>
      <c r="Q3" s="334"/>
      <c r="R3" s="334"/>
      <c r="S3" s="334"/>
      <c r="T3" s="334"/>
      <c r="U3" s="335"/>
      <c r="V3" s="313" t="s">
        <v>34</v>
      </c>
      <c r="W3" s="326" t="s">
        <v>3</v>
      </c>
      <c r="X3" s="326" t="s">
        <v>4</v>
      </c>
      <c r="Y3" s="318" t="s">
        <v>73</v>
      </c>
      <c r="Z3" s="318" t="s">
        <v>83</v>
      </c>
      <c r="AA3" s="318" t="s">
        <v>74</v>
      </c>
      <c r="AB3" s="311" t="s">
        <v>169</v>
      </c>
      <c r="AC3" s="311" t="s">
        <v>194</v>
      </c>
    </row>
    <row r="4" spans="1:29" ht="66" customHeight="1">
      <c r="A4" s="314"/>
      <c r="B4" s="314"/>
      <c r="C4" s="314"/>
      <c r="D4" s="326"/>
      <c r="E4" s="326"/>
      <c r="F4" s="326"/>
      <c r="G4" s="17">
        <v>2010</v>
      </c>
      <c r="H4" s="17">
        <v>2011</v>
      </c>
      <c r="I4" s="17">
        <v>2012</v>
      </c>
      <c r="J4" s="17">
        <v>2013</v>
      </c>
      <c r="K4" s="17">
        <v>2014</v>
      </c>
      <c r="L4" s="17">
        <v>2015</v>
      </c>
      <c r="M4" s="17">
        <v>2016</v>
      </c>
      <c r="N4" s="17">
        <v>2017</v>
      </c>
      <c r="O4" s="17">
        <v>2018</v>
      </c>
      <c r="P4" s="22">
        <v>2019</v>
      </c>
      <c r="Q4" s="17">
        <v>2020</v>
      </c>
      <c r="R4" s="27">
        <v>2021</v>
      </c>
      <c r="S4" s="30">
        <v>2022</v>
      </c>
      <c r="T4" s="59">
        <v>2023</v>
      </c>
      <c r="U4" s="152">
        <v>2024</v>
      </c>
      <c r="V4" s="314"/>
      <c r="W4" s="326"/>
      <c r="X4" s="313"/>
      <c r="Y4" s="319"/>
      <c r="Z4" s="319"/>
      <c r="AA4" s="319"/>
      <c r="AB4" s="312"/>
      <c r="AC4" s="312"/>
    </row>
    <row r="5" spans="1:29" ht="21.75" customHeight="1">
      <c r="A5" s="322" t="s">
        <v>20</v>
      </c>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1"/>
    </row>
    <row r="6" spans="1:29" s="7" customFormat="1" ht="50.25" customHeight="1">
      <c r="A6" s="153" t="s">
        <v>95</v>
      </c>
      <c r="B6" s="153" t="s">
        <v>95</v>
      </c>
      <c r="C6" s="153" t="s">
        <v>150</v>
      </c>
      <c r="D6" s="161" t="s">
        <v>190</v>
      </c>
      <c r="E6" s="161" t="s">
        <v>360</v>
      </c>
      <c r="F6" s="161"/>
      <c r="G6" s="210">
        <v>7.78</v>
      </c>
      <c r="H6" s="210">
        <v>8.18</v>
      </c>
      <c r="I6" s="210">
        <v>8.1</v>
      </c>
      <c r="J6" s="210">
        <v>7.93</v>
      </c>
      <c r="K6" s="210">
        <v>8.15</v>
      </c>
      <c r="L6" s="210">
        <v>8.14</v>
      </c>
      <c r="M6" s="210">
        <v>8.51</v>
      </c>
      <c r="N6" s="210">
        <v>7.95</v>
      </c>
      <c r="O6" s="210">
        <v>8.26</v>
      </c>
      <c r="P6" s="210">
        <v>8.0399999999999991</v>
      </c>
      <c r="Q6" s="210">
        <v>7.93</v>
      </c>
      <c r="R6" s="210">
        <v>7.45</v>
      </c>
      <c r="S6" s="211">
        <v>7.82</v>
      </c>
      <c r="T6" s="211">
        <v>7.96</v>
      </c>
      <c r="U6" s="211">
        <v>7.95</v>
      </c>
      <c r="V6" s="177" t="s">
        <v>253</v>
      </c>
      <c r="W6" s="177" t="s">
        <v>310</v>
      </c>
      <c r="X6" s="177" t="s">
        <v>302</v>
      </c>
      <c r="Y6" s="170">
        <v>2</v>
      </c>
      <c r="Z6" s="170" t="s">
        <v>77</v>
      </c>
      <c r="AA6" s="165">
        <v>1</v>
      </c>
      <c r="AB6" s="212" t="s">
        <v>200</v>
      </c>
      <c r="AC6" s="162" t="s">
        <v>199</v>
      </c>
    </row>
    <row r="7" spans="1:29" s="7" customFormat="1" ht="28.5" customHeight="1">
      <c r="A7" s="315" t="s">
        <v>21</v>
      </c>
      <c r="B7" s="316"/>
      <c r="C7" s="316"/>
      <c r="D7" s="316"/>
      <c r="E7" s="316"/>
      <c r="F7" s="316"/>
      <c r="G7" s="316"/>
      <c r="H7" s="316"/>
      <c r="I7" s="316"/>
      <c r="J7" s="316"/>
      <c r="K7" s="316"/>
      <c r="L7" s="316"/>
      <c r="M7" s="316"/>
      <c r="N7" s="316"/>
      <c r="O7" s="316"/>
      <c r="P7" s="316"/>
      <c r="Q7" s="316"/>
      <c r="R7" s="316"/>
      <c r="S7" s="316"/>
      <c r="T7" s="316"/>
      <c r="U7" s="316"/>
      <c r="V7" s="316"/>
      <c r="W7" s="316"/>
      <c r="X7" s="316"/>
      <c r="Y7" s="316"/>
      <c r="Z7" s="316"/>
      <c r="AA7" s="316"/>
      <c r="AB7" s="316"/>
      <c r="AC7" s="317"/>
    </row>
    <row r="8" spans="1:29" s="7" customFormat="1" ht="28.5" customHeight="1">
      <c r="A8" s="153" t="s">
        <v>96</v>
      </c>
      <c r="B8" s="153" t="s">
        <v>96</v>
      </c>
      <c r="C8" s="153" t="s">
        <v>151</v>
      </c>
      <c r="D8" s="161" t="s">
        <v>152</v>
      </c>
      <c r="E8" s="295"/>
      <c r="F8" s="11"/>
      <c r="G8" s="213" t="s">
        <v>75</v>
      </c>
      <c r="H8" s="213" t="s">
        <v>75</v>
      </c>
      <c r="I8" s="213" t="s">
        <v>75</v>
      </c>
      <c r="J8" s="213" t="s">
        <v>75</v>
      </c>
      <c r="K8" s="213" t="s">
        <v>75</v>
      </c>
      <c r="L8" s="213" t="s">
        <v>75</v>
      </c>
      <c r="M8" s="213" t="s">
        <v>75</v>
      </c>
      <c r="N8" s="213" t="s">
        <v>75</v>
      </c>
      <c r="O8" s="190">
        <v>85.19</v>
      </c>
      <c r="P8" s="213" t="s">
        <v>75</v>
      </c>
      <c r="Q8" s="213" t="s">
        <v>75</v>
      </c>
      <c r="R8" s="213" t="s">
        <v>75</v>
      </c>
      <c r="S8" s="213" t="s">
        <v>75</v>
      </c>
      <c r="T8" s="213" t="s">
        <v>75</v>
      </c>
      <c r="U8" s="213"/>
      <c r="V8" s="11"/>
      <c r="W8" s="177" t="s">
        <v>311</v>
      </c>
      <c r="X8" s="177" t="s">
        <v>312</v>
      </c>
      <c r="Y8" s="170">
        <v>1</v>
      </c>
      <c r="Z8" s="170" t="s">
        <v>77</v>
      </c>
      <c r="AA8" s="170">
        <v>1</v>
      </c>
      <c r="AB8" s="197" t="s">
        <v>210</v>
      </c>
      <c r="AC8" s="162" t="s">
        <v>262</v>
      </c>
    </row>
    <row r="9" spans="1:29" ht="18.75" customHeight="1">
      <c r="A9" s="322" t="s">
        <v>22</v>
      </c>
      <c r="B9" s="320"/>
      <c r="C9" s="320"/>
      <c r="D9" s="320"/>
      <c r="E9" s="320"/>
      <c r="F9" s="320"/>
      <c r="G9" s="320"/>
      <c r="H9" s="320"/>
      <c r="I9" s="320"/>
      <c r="J9" s="320"/>
      <c r="K9" s="320"/>
      <c r="L9" s="320"/>
      <c r="M9" s="320"/>
      <c r="N9" s="320"/>
      <c r="O9" s="320"/>
      <c r="P9" s="320"/>
      <c r="Q9" s="320"/>
      <c r="R9" s="320"/>
      <c r="S9" s="320"/>
      <c r="T9" s="320"/>
      <c r="U9" s="320"/>
      <c r="V9" s="320"/>
      <c r="W9" s="320"/>
      <c r="X9" s="320"/>
      <c r="Y9" s="320"/>
      <c r="Z9" s="320"/>
      <c r="AA9" s="320"/>
      <c r="AB9" s="320"/>
      <c r="AC9" s="321"/>
    </row>
    <row r="10" spans="1:29" s="7" customFormat="1" ht="84.75" customHeight="1">
      <c r="A10" s="38" t="s">
        <v>97</v>
      </c>
      <c r="B10" s="38" t="s">
        <v>97</v>
      </c>
      <c r="C10" s="38" t="s">
        <v>153</v>
      </c>
      <c r="D10" s="66" t="s">
        <v>157</v>
      </c>
      <c r="E10" s="66" t="s">
        <v>313</v>
      </c>
      <c r="F10" s="256" t="s">
        <v>161</v>
      </c>
      <c r="G10" s="67" t="s">
        <v>75</v>
      </c>
      <c r="H10" s="67" t="s">
        <v>75</v>
      </c>
      <c r="I10" s="67" t="s">
        <v>75</v>
      </c>
      <c r="J10" s="67" t="s">
        <v>75</v>
      </c>
      <c r="K10" s="67" t="s">
        <v>75</v>
      </c>
      <c r="L10" s="67" t="s">
        <v>75</v>
      </c>
      <c r="M10" s="67" t="s">
        <v>75</v>
      </c>
      <c r="N10" s="67">
        <v>2.67</v>
      </c>
      <c r="O10" s="67">
        <v>2.67</v>
      </c>
      <c r="P10" s="67">
        <v>2.67</v>
      </c>
      <c r="Q10" s="67">
        <v>2.67</v>
      </c>
      <c r="R10" s="67">
        <v>2.67</v>
      </c>
      <c r="S10" s="67">
        <v>2.67</v>
      </c>
      <c r="T10" s="67">
        <v>2.67</v>
      </c>
      <c r="U10" s="67">
        <v>2.67</v>
      </c>
      <c r="V10" s="67"/>
      <c r="W10" s="51" t="s">
        <v>314</v>
      </c>
      <c r="X10" s="51" t="s">
        <v>302</v>
      </c>
      <c r="Y10" s="62">
        <v>3</v>
      </c>
      <c r="Z10" s="62" t="s">
        <v>77</v>
      </c>
      <c r="AA10" s="62">
        <v>1</v>
      </c>
      <c r="AB10" s="287" t="s">
        <v>361</v>
      </c>
      <c r="AC10" s="49" t="s">
        <v>362</v>
      </c>
    </row>
    <row r="11" spans="1:29" ht="25.5" customHeight="1">
      <c r="A11" s="322" t="s">
        <v>23</v>
      </c>
      <c r="B11" s="320"/>
      <c r="C11" s="320"/>
      <c r="D11" s="320"/>
      <c r="E11" s="320"/>
      <c r="F11" s="320"/>
      <c r="G11" s="320"/>
      <c r="H11" s="320"/>
      <c r="I11" s="320"/>
      <c r="J11" s="320"/>
      <c r="K11" s="320"/>
      <c r="L11" s="320"/>
      <c r="M11" s="320"/>
      <c r="N11" s="320"/>
      <c r="O11" s="320"/>
      <c r="P11" s="320"/>
      <c r="Q11" s="320"/>
      <c r="R11" s="320"/>
      <c r="S11" s="320"/>
      <c r="T11" s="320"/>
      <c r="U11" s="320"/>
      <c r="V11" s="320"/>
      <c r="W11" s="320"/>
      <c r="X11" s="320"/>
      <c r="Y11" s="320"/>
      <c r="Z11" s="320"/>
      <c r="AA11" s="320"/>
      <c r="AB11" s="320"/>
      <c r="AC11" s="321"/>
    </row>
    <row r="12" spans="1:29" s="7" customFormat="1" ht="126.75" customHeight="1">
      <c r="A12" s="153" t="s">
        <v>98</v>
      </c>
      <c r="B12" s="153" t="s">
        <v>98</v>
      </c>
      <c r="C12" s="214" t="s">
        <v>154</v>
      </c>
      <c r="D12" s="167" t="s">
        <v>155</v>
      </c>
      <c r="E12" s="161" t="s">
        <v>52</v>
      </c>
      <c r="F12" s="163" t="s">
        <v>161</v>
      </c>
      <c r="G12" s="243">
        <v>0.05</v>
      </c>
      <c r="H12" s="243">
        <v>0.05</v>
      </c>
      <c r="I12" s="243">
        <v>0.05</v>
      </c>
      <c r="J12" s="174">
        <v>0.2</v>
      </c>
      <c r="K12" s="174">
        <v>0.2</v>
      </c>
      <c r="L12" s="174">
        <v>0.2</v>
      </c>
      <c r="M12" s="174">
        <v>0.18</v>
      </c>
      <c r="N12" s="262">
        <v>0.19</v>
      </c>
      <c r="O12" s="262">
        <v>0.2</v>
      </c>
      <c r="P12" s="262">
        <v>0.2</v>
      </c>
      <c r="Q12" s="262">
        <v>0.2</v>
      </c>
      <c r="R12" s="262">
        <v>0.2</v>
      </c>
      <c r="S12" s="262">
        <v>0.2</v>
      </c>
      <c r="T12" s="261" t="s">
        <v>340</v>
      </c>
      <c r="U12" s="305" t="s">
        <v>345</v>
      </c>
      <c r="V12" s="167" t="s">
        <v>53</v>
      </c>
      <c r="W12" s="177" t="s">
        <v>363</v>
      </c>
      <c r="X12" s="177" t="s">
        <v>339</v>
      </c>
      <c r="Y12" s="170">
        <v>3</v>
      </c>
      <c r="Z12" s="170" t="s">
        <v>77</v>
      </c>
      <c r="AA12" s="165">
        <v>1</v>
      </c>
      <c r="AB12" s="197" t="s">
        <v>364</v>
      </c>
      <c r="AC12" s="162" t="s">
        <v>220</v>
      </c>
    </row>
    <row r="13" spans="1:29">
      <c r="A13" s="46"/>
      <c r="B13" s="46"/>
      <c r="C13" s="61"/>
      <c r="D13" s="50"/>
      <c r="E13" s="72" t="s">
        <v>50</v>
      </c>
      <c r="F13" s="42"/>
      <c r="G13" s="263"/>
      <c r="H13" s="263"/>
      <c r="I13" s="263"/>
      <c r="J13" s="264"/>
      <c r="K13" s="264"/>
      <c r="L13" s="264"/>
      <c r="M13" s="264"/>
      <c r="N13" s="264"/>
      <c r="O13" s="264"/>
      <c r="P13" s="258"/>
      <c r="Q13" s="258"/>
      <c r="R13" s="258"/>
      <c r="S13" s="258"/>
      <c r="T13" s="258"/>
      <c r="U13" s="306"/>
      <c r="V13" s="296"/>
      <c r="W13" s="297"/>
      <c r="X13" s="297"/>
      <c r="Y13" s="75"/>
      <c r="Z13" s="75"/>
      <c r="AA13" s="46"/>
      <c r="AB13" s="45"/>
      <c r="AC13" s="46"/>
    </row>
    <row r="14" spans="1:29">
      <c r="A14" s="46"/>
      <c r="B14" s="46"/>
      <c r="C14" s="61"/>
      <c r="D14" s="50"/>
      <c r="E14" s="117" t="s">
        <v>283</v>
      </c>
      <c r="F14" s="42"/>
      <c r="G14" s="252"/>
      <c r="H14" s="252"/>
      <c r="I14" s="252"/>
      <c r="J14" s="252"/>
      <c r="K14" s="252"/>
      <c r="L14" s="252"/>
      <c r="M14" s="252"/>
      <c r="N14" s="252"/>
      <c r="O14" s="29"/>
      <c r="P14" s="293"/>
      <c r="Q14" s="29"/>
      <c r="R14" s="215"/>
      <c r="S14" s="215">
        <v>0</v>
      </c>
      <c r="T14" s="215">
        <v>0</v>
      </c>
      <c r="U14" s="29">
        <v>0</v>
      </c>
      <c r="V14" s="296"/>
      <c r="W14" s="297"/>
      <c r="X14" s="297"/>
      <c r="Y14" s="75"/>
      <c r="Z14" s="75"/>
      <c r="AA14" s="46"/>
      <c r="AB14" s="45"/>
      <c r="AC14" s="46"/>
    </row>
    <row r="15" spans="1:29">
      <c r="A15" s="46"/>
      <c r="B15" s="46"/>
      <c r="C15" s="61"/>
      <c r="D15" s="50"/>
      <c r="E15" s="55" t="s">
        <v>35</v>
      </c>
      <c r="F15" s="42"/>
      <c r="G15" s="252">
        <v>0.1</v>
      </c>
      <c r="H15" s="252">
        <v>0</v>
      </c>
      <c r="I15" s="252">
        <v>0</v>
      </c>
      <c r="J15" s="252">
        <v>0.2</v>
      </c>
      <c r="K15" s="252">
        <v>0.2</v>
      </c>
      <c r="L15" s="252">
        <v>0.2</v>
      </c>
      <c r="M15" s="252">
        <v>0.1</v>
      </c>
      <c r="N15" s="252">
        <v>0.1</v>
      </c>
      <c r="O15" s="29">
        <v>0.1</v>
      </c>
      <c r="P15" s="293">
        <v>0.1</v>
      </c>
      <c r="Q15" s="29">
        <v>0.1</v>
      </c>
      <c r="R15" s="215">
        <v>0.1</v>
      </c>
      <c r="S15" s="215">
        <v>0.1</v>
      </c>
      <c r="T15" s="215">
        <v>0.1</v>
      </c>
      <c r="U15" s="29">
        <v>0.1</v>
      </c>
      <c r="V15" s="296"/>
      <c r="W15" s="51"/>
      <c r="X15" s="51"/>
      <c r="Y15" s="75"/>
      <c r="Z15" s="75"/>
      <c r="AA15" s="46"/>
      <c r="AB15" s="45"/>
      <c r="AC15" s="46"/>
    </row>
    <row r="16" spans="1:29">
      <c r="A16" s="65"/>
      <c r="B16" s="65"/>
      <c r="C16" s="61"/>
      <c r="D16" s="71"/>
      <c r="E16" s="55" t="s">
        <v>36</v>
      </c>
      <c r="F16" s="42"/>
      <c r="G16" s="252">
        <v>0</v>
      </c>
      <c r="H16" s="252">
        <v>0</v>
      </c>
      <c r="I16" s="252">
        <v>0</v>
      </c>
      <c r="J16" s="252">
        <v>0</v>
      </c>
      <c r="K16" s="252">
        <v>0</v>
      </c>
      <c r="L16" s="252">
        <v>0</v>
      </c>
      <c r="M16" s="252">
        <v>0</v>
      </c>
      <c r="N16" s="252">
        <v>0.1</v>
      </c>
      <c r="O16" s="29">
        <v>0.1</v>
      </c>
      <c r="P16" s="293">
        <v>0.1</v>
      </c>
      <c r="Q16" s="29">
        <v>0.1</v>
      </c>
      <c r="R16" s="215">
        <v>0</v>
      </c>
      <c r="S16" s="215">
        <v>0.1</v>
      </c>
      <c r="T16" s="215">
        <v>0.1</v>
      </c>
      <c r="U16" s="29">
        <v>0.1</v>
      </c>
      <c r="V16" s="73"/>
      <c r="W16" s="74"/>
      <c r="X16" s="74"/>
      <c r="Y16" s="75"/>
      <c r="Z16" s="75"/>
      <c r="AA16" s="65"/>
      <c r="AB16" s="76"/>
      <c r="AC16" s="65"/>
    </row>
    <row r="17" spans="1:29">
      <c r="A17" s="65"/>
      <c r="B17" s="65"/>
      <c r="C17" s="61"/>
      <c r="D17" s="71"/>
      <c r="E17" s="55" t="s">
        <v>37</v>
      </c>
      <c r="F17" s="42"/>
      <c r="G17" s="252">
        <v>0.2</v>
      </c>
      <c r="H17" s="252">
        <v>0.3</v>
      </c>
      <c r="I17" s="252">
        <v>0.2</v>
      </c>
      <c r="J17" s="252">
        <v>0.8</v>
      </c>
      <c r="K17" s="252">
        <v>0.5</v>
      </c>
      <c r="L17" s="252">
        <v>0.5</v>
      </c>
      <c r="M17" s="252">
        <v>0.5</v>
      </c>
      <c r="N17" s="252">
        <v>0.4</v>
      </c>
      <c r="O17" s="29">
        <v>0.4</v>
      </c>
      <c r="P17" s="293">
        <v>0.5</v>
      </c>
      <c r="Q17" s="29">
        <v>0.5</v>
      </c>
      <c r="R17" s="215">
        <v>0.5</v>
      </c>
      <c r="S17" s="215">
        <v>0.3</v>
      </c>
      <c r="T17" s="215">
        <v>0.3</v>
      </c>
      <c r="U17" s="29">
        <v>0.3</v>
      </c>
      <c r="V17" s="73"/>
      <c r="W17" s="74"/>
      <c r="X17" s="74"/>
      <c r="Y17" s="75"/>
      <c r="Z17" s="75"/>
      <c r="AA17" s="65"/>
      <c r="AB17" s="76"/>
      <c r="AC17" s="65"/>
    </row>
    <row r="18" spans="1:29">
      <c r="A18" s="65"/>
      <c r="B18" s="65"/>
      <c r="C18" s="61"/>
      <c r="D18" s="71"/>
      <c r="E18" s="55" t="s">
        <v>38</v>
      </c>
      <c r="F18" s="42"/>
      <c r="G18" s="252">
        <v>0.1</v>
      </c>
      <c r="H18" s="252">
        <v>0.1</v>
      </c>
      <c r="I18" s="252">
        <v>0.1</v>
      </c>
      <c r="J18" s="252">
        <v>0.5</v>
      </c>
      <c r="K18" s="252">
        <v>0.4</v>
      </c>
      <c r="L18" s="252">
        <v>0.4</v>
      </c>
      <c r="M18" s="252">
        <v>0.3</v>
      </c>
      <c r="N18" s="252">
        <v>0.3</v>
      </c>
      <c r="O18" s="29">
        <v>0.3</v>
      </c>
      <c r="P18" s="293">
        <v>0.2</v>
      </c>
      <c r="Q18" s="29">
        <v>0.2</v>
      </c>
      <c r="R18" s="215">
        <v>0.2</v>
      </c>
      <c r="S18" s="215">
        <v>0.2</v>
      </c>
      <c r="T18" s="215">
        <v>0.1</v>
      </c>
      <c r="U18" s="29">
        <v>0.2</v>
      </c>
      <c r="V18" s="73"/>
      <c r="W18" s="74"/>
      <c r="X18" s="74"/>
      <c r="Y18" s="75"/>
      <c r="Z18" s="75"/>
      <c r="AA18" s="65"/>
      <c r="AB18" s="76"/>
      <c r="AC18" s="65"/>
    </row>
    <row r="19" spans="1:29">
      <c r="A19" s="65"/>
      <c r="B19" s="65"/>
      <c r="C19" s="61"/>
      <c r="D19" s="71"/>
      <c r="E19" s="55" t="s">
        <v>39</v>
      </c>
      <c r="F19" s="42"/>
      <c r="G19" s="252">
        <v>0</v>
      </c>
      <c r="H19" s="252">
        <v>0</v>
      </c>
      <c r="I19" s="252">
        <v>0</v>
      </c>
      <c r="J19" s="252">
        <v>0</v>
      </c>
      <c r="K19" s="252">
        <v>0</v>
      </c>
      <c r="L19" s="252">
        <v>0</v>
      </c>
      <c r="M19" s="252">
        <v>0</v>
      </c>
      <c r="N19" s="252">
        <v>0</v>
      </c>
      <c r="O19" s="29">
        <v>0</v>
      </c>
      <c r="P19" s="293">
        <v>0</v>
      </c>
      <c r="Q19" s="29">
        <v>0.1</v>
      </c>
      <c r="R19" s="215">
        <v>0</v>
      </c>
      <c r="S19" s="215">
        <v>0</v>
      </c>
      <c r="T19" s="215">
        <v>0</v>
      </c>
      <c r="U19" s="29">
        <v>0</v>
      </c>
      <c r="V19" s="73"/>
      <c r="W19" s="74"/>
      <c r="X19" s="74"/>
      <c r="Y19" s="75"/>
      <c r="Z19" s="75"/>
      <c r="AA19" s="65"/>
      <c r="AB19" s="76"/>
      <c r="AC19" s="65"/>
    </row>
    <row r="20" spans="1:29">
      <c r="A20" s="65"/>
      <c r="B20" s="65"/>
      <c r="C20" s="61"/>
      <c r="D20" s="71"/>
      <c r="E20" s="55" t="s">
        <v>40</v>
      </c>
      <c r="F20" s="42"/>
      <c r="G20" s="252">
        <v>0</v>
      </c>
      <c r="H20" s="252">
        <v>0.1</v>
      </c>
      <c r="I20" s="252">
        <v>0.1</v>
      </c>
      <c r="J20" s="252">
        <v>0.2</v>
      </c>
      <c r="K20" s="252">
        <v>0.3</v>
      </c>
      <c r="L20" s="252">
        <v>0.5</v>
      </c>
      <c r="M20" s="252">
        <v>0.5</v>
      </c>
      <c r="N20" s="252">
        <v>0.4</v>
      </c>
      <c r="O20" s="29">
        <v>0.4</v>
      </c>
      <c r="P20" s="293">
        <v>0.2</v>
      </c>
      <c r="Q20" s="29">
        <v>0.1</v>
      </c>
      <c r="R20" s="215">
        <v>0.2</v>
      </c>
      <c r="S20" s="215">
        <v>0.3</v>
      </c>
      <c r="T20" s="215">
        <v>0.3</v>
      </c>
      <c r="U20" s="29">
        <v>0.4</v>
      </c>
      <c r="V20" s="73"/>
      <c r="W20" s="74"/>
      <c r="X20" s="74"/>
      <c r="Y20" s="75"/>
      <c r="Z20" s="75"/>
      <c r="AA20" s="65"/>
      <c r="AB20" s="76"/>
      <c r="AC20" s="65"/>
    </row>
    <row r="21" spans="1:29">
      <c r="A21" s="65"/>
      <c r="B21" s="65"/>
      <c r="C21" s="61"/>
      <c r="D21" s="71"/>
      <c r="E21" s="78" t="s">
        <v>349</v>
      </c>
      <c r="F21" s="42"/>
      <c r="G21" s="252"/>
      <c r="H21" s="252"/>
      <c r="I21" s="252"/>
      <c r="J21" s="252"/>
      <c r="K21" s="252"/>
      <c r="L21" s="252"/>
      <c r="M21" s="252"/>
      <c r="N21" s="252"/>
      <c r="O21" s="29"/>
      <c r="P21" s="293"/>
      <c r="Q21" s="29"/>
      <c r="R21" s="215"/>
      <c r="S21" s="215">
        <v>0.2</v>
      </c>
      <c r="T21" s="215">
        <v>0.1</v>
      </c>
      <c r="U21" s="29">
        <v>0.1</v>
      </c>
      <c r="V21" s="73"/>
      <c r="W21" s="74"/>
      <c r="X21" s="74"/>
      <c r="Y21" s="75"/>
      <c r="Z21" s="75"/>
      <c r="AA21" s="65"/>
      <c r="AB21" s="76"/>
      <c r="AC21" s="65"/>
    </row>
    <row r="22" spans="1:29">
      <c r="A22" s="65"/>
      <c r="B22" s="65"/>
      <c r="C22" s="61"/>
      <c r="D22" s="71"/>
      <c r="E22" s="55" t="s">
        <v>41</v>
      </c>
      <c r="F22" s="42"/>
      <c r="G22" s="252">
        <v>0</v>
      </c>
      <c r="H22" s="252">
        <v>0.1</v>
      </c>
      <c r="I22" s="252">
        <v>0</v>
      </c>
      <c r="J22" s="252">
        <v>0.1</v>
      </c>
      <c r="K22" s="252">
        <v>0.1</v>
      </c>
      <c r="L22" s="252">
        <v>0.1</v>
      </c>
      <c r="M22" s="252">
        <v>0.1</v>
      </c>
      <c r="N22" s="252">
        <v>0.1</v>
      </c>
      <c r="O22" s="29">
        <v>0.1</v>
      </c>
      <c r="P22" s="293">
        <v>0.1</v>
      </c>
      <c r="Q22" s="29">
        <v>0.1</v>
      </c>
      <c r="R22" s="215">
        <v>0.1</v>
      </c>
      <c r="S22" s="215">
        <v>0.1</v>
      </c>
      <c r="T22" s="215">
        <v>0.1</v>
      </c>
      <c r="U22" s="29">
        <v>0</v>
      </c>
      <c r="V22" s="73"/>
      <c r="W22" s="74"/>
      <c r="X22" s="74"/>
      <c r="Y22" s="75"/>
      <c r="Z22" s="75"/>
      <c r="AA22" s="65"/>
      <c r="AB22" s="76"/>
      <c r="AC22" s="65"/>
    </row>
    <row r="23" spans="1:29">
      <c r="A23" s="65"/>
      <c r="B23" s="65"/>
      <c r="C23" s="61"/>
      <c r="D23" s="71"/>
      <c r="E23" s="55" t="s">
        <v>42</v>
      </c>
      <c r="F23" s="42"/>
      <c r="G23" s="252">
        <v>0</v>
      </c>
      <c r="H23" s="252">
        <v>0</v>
      </c>
      <c r="I23" s="252">
        <v>0</v>
      </c>
      <c r="J23" s="252">
        <v>0</v>
      </c>
      <c r="K23" s="252">
        <v>0.1</v>
      </c>
      <c r="L23" s="252">
        <v>0</v>
      </c>
      <c r="M23" s="252">
        <v>0</v>
      </c>
      <c r="N23" s="252">
        <v>0</v>
      </c>
      <c r="O23" s="29">
        <v>0</v>
      </c>
      <c r="P23" s="293">
        <v>0</v>
      </c>
      <c r="Q23" s="29">
        <v>0</v>
      </c>
      <c r="R23" s="215">
        <v>0.1</v>
      </c>
      <c r="S23" s="215">
        <v>0.1</v>
      </c>
      <c r="T23" s="215">
        <v>0.1</v>
      </c>
      <c r="U23" s="29">
        <v>0.1</v>
      </c>
      <c r="V23" s="73"/>
      <c r="W23" s="74"/>
      <c r="X23" s="74"/>
      <c r="Y23" s="75"/>
      <c r="Z23" s="75"/>
      <c r="AA23" s="65"/>
      <c r="AB23" s="76"/>
      <c r="AC23" s="65"/>
    </row>
    <row r="24" spans="1:29">
      <c r="A24" s="65"/>
      <c r="B24" s="65"/>
      <c r="C24" s="61"/>
      <c r="D24" s="71"/>
      <c r="E24" s="55" t="s">
        <v>43</v>
      </c>
      <c r="F24" s="42"/>
      <c r="G24" s="252">
        <v>0.1</v>
      </c>
      <c r="H24" s="252">
        <v>0.1</v>
      </c>
      <c r="I24" s="252">
        <v>0.2</v>
      </c>
      <c r="J24" s="252">
        <v>0.3</v>
      </c>
      <c r="K24" s="252">
        <v>0.5</v>
      </c>
      <c r="L24" s="252">
        <v>0.6</v>
      </c>
      <c r="M24" s="252">
        <v>0.8</v>
      </c>
      <c r="N24" s="252">
        <v>1</v>
      </c>
      <c r="O24" s="29">
        <v>1</v>
      </c>
      <c r="P24" s="293">
        <v>1</v>
      </c>
      <c r="Q24" s="29">
        <v>1.3</v>
      </c>
      <c r="R24" s="215">
        <v>1.2</v>
      </c>
      <c r="S24" s="215">
        <v>1.1000000000000001</v>
      </c>
      <c r="T24" s="215">
        <v>0.6</v>
      </c>
      <c r="U24" s="29">
        <v>0.7</v>
      </c>
      <c r="V24" s="73"/>
      <c r="W24" s="74"/>
      <c r="X24" s="74"/>
      <c r="Y24" s="75"/>
      <c r="Z24" s="75"/>
      <c r="AA24" s="65"/>
      <c r="AB24" s="76"/>
      <c r="AC24" s="65"/>
    </row>
    <row r="25" spans="1:29">
      <c r="A25" s="65"/>
      <c r="B25" s="65"/>
      <c r="C25" s="61"/>
      <c r="D25" s="71"/>
      <c r="E25" s="55" t="s">
        <v>44</v>
      </c>
      <c r="F25" s="42"/>
      <c r="G25" s="252">
        <v>0</v>
      </c>
      <c r="H25" s="252">
        <v>0</v>
      </c>
      <c r="I25" s="252">
        <v>0</v>
      </c>
      <c r="J25" s="252">
        <v>0.2</v>
      </c>
      <c r="K25" s="252">
        <v>0.2</v>
      </c>
      <c r="L25" s="252">
        <v>0.3</v>
      </c>
      <c r="M25" s="252">
        <v>0.2</v>
      </c>
      <c r="N25" s="252">
        <v>0.2</v>
      </c>
      <c r="O25" s="29">
        <v>0.2</v>
      </c>
      <c r="P25" s="293">
        <v>0.2</v>
      </c>
      <c r="Q25" s="29">
        <v>0.3</v>
      </c>
      <c r="R25" s="215">
        <v>0.3</v>
      </c>
      <c r="S25" s="215">
        <v>0.3</v>
      </c>
      <c r="T25" s="215">
        <v>0.1</v>
      </c>
      <c r="U25" s="29">
        <v>0.1</v>
      </c>
      <c r="V25" s="73"/>
      <c r="W25" s="74"/>
      <c r="X25" s="74"/>
      <c r="Y25" s="75"/>
      <c r="Z25" s="75"/>
      <c r="AA25" s="65"/>
      <c r="AB25" s="76"/>
      <c r="AC25" s="65"/>
    </row>
    <row r="26" spans="1:29">
      <c r="A26" s="65"/>
      <c r="B26" s="65"/>
      <c r="C26" s="61"/>
      <c r="D26" s="71"/>
      <c r="E26" s="55" t="s">
        <v>45</v>
      </c>
      <c r="F26" s="42"/>
      <c r="G26" s="252">
        <v>0.1</v>
      </c>
      <c r="H26" s="252">
        <v>0.1</v>
      </c>
      <c r="I26" s="252">
        <v>0.1</v>
      </c>
      <c r="J26" s="252">
        <v>0.4</v>
      </c>
      <c r="K26" s="252">
        <v>0.4</v>
      </c>
      <c r="L26" s="252">
        <v>0.5</v>
      </c>
      <c r="M26" s="252">
        <v>0.4</v>
      </c>
      <c r="N26" s="252" t="s">
        <v>75</v>
      </c>
      <c r="O26" s="252" t="s">
        <v>75</v>
      </c>
      <c r="P26" s="252" t="s">
        <v>75</v>
      </c>
      <c r="Q26" s="252" t="s">
        <v>75</v>
      </c>
      <c r="R26" s="174" t="s">
        <v>75</v>
      </c>
      <c r="S26" s="174"/>
      <c r="T26" s="174"/>
      <c r="U26" s="252"/>
      <c r="V26" s="73"/>
      <c r="W26" s="74"/>
      <c r="X26" s="74"/>
      <c r="Y26" s="75"/>
      <c r="Z26" s="75"/>
      <c r="AA26" s="65"/>
      <c r="AB26" s="76"/>
      <c r="AC26" s="65"/>
    </row>
    <row r="27" spans="1:29">
      <c r="A27" s="65"/>
      <c r="B27" s="65"/>
      <c r="C27" s="61"/>
      <c r="D27" s="71"/>
      <c r="E27" s="55" t="s">
        <v>46</v>
      </c>
      <c r="F27" s="42"/>
      <c r="G27" s="252">
        <v>0</v>
      </c>
      <c r="H27" s="252">
        <v>0</v>
      </c>
      <c r="I27" s="252">
        <v>0</v>
      </c>
      <c r="J27" s="252">
        <v>0.1</v>
      </c>
      <c r="K27" s="252">
        <v>0.2</v>
      </c>
      <c r="L27" s="252">
        <v>0.1</v>
      </c>
      <c r="M27" s="252">
        <v>0.1</v>
      </c>
      <c r="N27" s="252">
        <v>0.2</v>
      </c>
      <c r="O27" s="29">
        <v>0.2</v>
      </c>
      <c r="P27" s="293">
        <v>0.1</v>
      </c>
      <c r="Q27" s="29">
        <v>0.1</v>
      </c>
      <c r="R27" s="215">
        <v>0.1</v>
      </c>
      <c r="S27" s="215">
        <v>0.1</v>
      </c>
      <c r="T27" s="215">
        <v>0.1</v>
      </c>
      <c r="U27" s="29">
        <v>0.1</v>
      </c>
      <c r="V27" s="73"/>
      <c r="W27" s="74"/>
      <c r="X27" s="74"/>
      <c r="Y27" s="77"/>
      <c r="Z27" s="77"/>
      <c r="AA27" s="65"/>
      <c r="AB27" s="76"/>
      <c r="AC27" s="65"/>
    </row>
    <row r="28" spans="1:29">
      <c r="A28" s="65"/>
      <c r="B28" s="65"/>
      <c r="C28" s="61"/>
      <c r="D28" s="71"/>
      <c r="E28" s="55" t="s">
        <v>47</v>
      </c>
      <c r="F28" s="42"/>
      <c r="G28" s="252">
        <v>0.1</v>
      </c>
      <c r="H28" s="252">
        <v>0</v>
      </c>
      <c r="I28" s="252">
        <v>0.1</v>
      </c>
      <c r="J28" s="252">
        <v>0.3</v>
      </c>
      <c r="K28" s="252">
        <v>0.3</v>
      </c>
      <c r="L28" s="252">
        <v>0.4</v>
      </c>
      <c r="M28" s="252">
        <v>0.4</v>
      </c>
      <c r="N28" s="252">
        <v>0.2</v>
      </c>
      <c r="O28" s="29">
        <v>0.2</v>
      </c>
      <c r="P28" s="293">
        <v>0.2</v>
      </c>
      <c r="Q28" s="29">
        <v>0.3</v>
      </c>
      <c r="R28" s="215">
        <v>0.3</v>
      </c>
      <c r="S28" s="215">
        <v>0.3</v>
      </c>
      <c r="T28" s="215">
        <v>0.2</v>
      </c>
      <c r="U28" s="29">
        <v>0.1</v>
      </c>
      <c r="V28" s="73"/>
      <c r="W28" s="74"/>
      <c r="X28" s="74"/>
      <c r="Y28" s="75"/>
      <c r="Z28" s="75"/>
      <c r="AA28" s="65"/>
      <c r="AB28" s="76"/>
      <c r="AC28" s="65"/>
    </row>
    <row r="29" spans="1:29">
      <c r="A29" s="65"/>
      <c r="B29" s="65"/>
      <c r="C29" s="61"/>
      <c r="D29" s="71"/>
      <c r="E29" s="55" t="s">
        <v>78</v>
      </c>
      <c r="F29" s="42"/>
      <c r="G29" s="252" t="s">
        <v>75</v>
      </c>
      <c r="H29" s="252" t="s">
        <v>75</v>
      </c>
      <c r="I29" s="252" t="s">
        <v>75</v>
      </c>
      <c r="J29" s="252" t="s">
        <v>75</v>
      </c>
      <c r="K29" s="252" t="s">
        <v>75</v>
      </c>
      <c r="L29" s="252" t="s">
        <v>75</v>
      </c>
      <c r="M29" s="252" t="s">
        <v>75</v>
      </c>
      <c r="N29" s="252">
        <v>1.4</v>
      </c>
      <c r="O29" s="29">
        <v>1.4</v>
      </c>
      <c r="P29" s="293">
        <v>1.2</v>
      </c>
      <c r="Q29" s="29">
        <v>2.1</v>
      </c>
      <c r="R29" s="215">
        <v>1.2</v>
      </c>
      <c r="S29" s="215">
        <v>0.9</v>
      </c>
      <c r="T29" s="215">
        <v>1</v>
      </c>
      <c r="U29" s="29">
        <v>0.9</v>
      </c>
      <c r="V29" s="73"/>
      <c r="W29" s="74"/>
      <c r="X29" s="74"/>
      <c r="Y29" s="75"/>
      <c r="Z29" s="75"/>
      <c r="AA29" s="65"/>
      <c r="AB29" s="76"/>
      <c r="AC29" s="65"/>
    </row>
    <row r="30" spans="1:29">
      <c r="A30" s="65"/>
      <c r="B30" s="65"/>
      <c r="C30" s="61"/>
      <c r="D30" s="71"/>
      <c r="E30" s="78" t="s">
        <v>350</v>
      </c>
      <c r="F30" s="42"/>
      <c r="G30" s="252"/>
      <c r="H30" s="252"/>
      <c r="I30" s="252"/>
      <c r="J30" s="252"/>
      <c r="K30" s="252"/>
      <c r="L30" s="252"/>
      <c r="M30" s="252"/>
      <c r="N30" s="252"/>
      <c r="O30" s="29"/>
      <c r="P30" s="293"/>
      <c r="Q30" s="29"/>
      <c r="R30" s="215"/>
      <c r="S30" s="215">
        <v>0</v>
      </c>
      <c r="T30" s="215">
        <v>0</v>
      </c>
      <c r="U30" s="29">
        <v>0</v>
      </c>
      <c r="V30" s="73"/>
      <c r="W30" s="74"/>
      <c r="X30" s="74"/>
      <c r="Y30" s="75"/>
      <c r="Z30" s="75"/>
      <c r="AA30" s="65"/>
      <c r="AB30" s="76"/>
      <c r="AC30" s="65"/>
    </row>
    <row r="31" spans="1:29">
      <c r="A31" s="65"/>
      <c r="B31" s="65"/>
      <c r="C31" s="61"/>
      <c r="D31" s="71"/>
      <c r="E31" s="55" t="s">
        <v>48</v>
      </c>
      <c r="F31" s="42"/>
      <c r="G31" s="252">
        <v>0.1</v>
      </c>
      <c r="H31" s="252">
        <v>0.1</v>
      </c>
      <c r="I31" s="252">
        <v>0.1</v>
      </c>
      <c r="J31" s="252">
        <v>0.3</v>
      </c>
      <c r="K31" s="252">
        <v>0.5</v>
      </c>
      <c r="L31" s="252">
        <v>0.3</v>
      </c>
      <c r="M31" s="252">
        <v>0.3</v>
      </c>
      <c r="N31" s="252">
        <v>0.4</v>
      </c>
      <c r="O31" s="29">
        <v>0.4</v>
      </c>
      <c r="P31" s="293">
        <v>0.4</v>
      </c>
      <c r="Q31" s="29">
        <v>0.4</v>
      </c>
      <c r="R31" s="215">
        <v>0.4</v>
      </c>
      <c r="S31" s="215">
        <v>0.9</v>
      </c>
      <c r="T31" s="215">
        <v>0.8</v>
      </c>
      <c r="U31" s="29">
        <v>0.8</v>
      </c>
      <c r="V31" s="73"/>
      <c r="W31" s="74"/>
      <c r="X31" s="74"/>
      <c r="Y31" s="75"/>
      <c r="Z31" s="75"/>
      <c r="AA31" s="65"/>
      <c r="AB31" s="76"/>
      <c r="AC31" s="65"/>
    </row>
    <row r="32" spans="1:29">
      <c r="A32" s="65"/>
      <c r="B32" s="65"/>
      <c r="C32" s="61"/>
      <c r="D32" s="71"/>
      <c r="E32" s="55" t="s">
        <v>352</v>
      </c>
      <c r="F32" s="42"/>
      <c r="G32" s="252">
        <v>0</v>
      </c>
      <c r="H32" s="252">
        <v>0</v>
      </c>
      <c r="I32" s="252">
        <v>0</v>
      </c>
      <c r="J32" s="252">
        <v>0</v>
      </c>
      <c r="K32" s="252">
        <v>0</v>
      </c>
      <c r="L32" s="252">
        <v>0</v>
      </c>
      <c r="M32" s="252">
        <v>0</v>
      </c>
      <c r="N32" s="252">
        <v>0</v>
      </c>
      <c r="O32" s="29">
        <v>0</v>
      </c>
      <c r="P32" s="293">
        <v>0</v>
      </c>
      <c r="Q32" s="29">
        <v>0</v>
      </c>
      <c r="R32" s="215">
        <v>0</v>
      </c>
      <c r="S32" s="215">
        <v>0</v>
      </c>
      <c r="T32" s="215">
        <v>0</v>
      </c>
      <c r="U32" s="29">
        <v>0</v>
      </c>
      <c r="V32" s="73"/>
      <c r="W32" s="74"/>
      <c r="X32" s="74"/>
      <c r="Y32" s="75"/>
      <c r="Z32" s="75"/>
      <c r="AA32" s="65"/>
      <c r="AB32" s="76"/>
      <c r="AC32" s="65"/>
    </row>
    <row r="33" spans="1:29">
      <c r="A33" s="65"/>
      <c r="B33" s="65"/>
      <c r="C33" s="61"/>
      <c r="D33" s="71"/>
      <c r="E33" s="55" t="s">
        <v>49</v>
      </c>
      <c r="F33" s="42"/>
      <c r="G33" s="252">
        <v>0</v>
      </c>
      <c r="H33" s="252">
        <v>0</v>
      </c>
      <c r="I33" s="252">
        <v>0</v>
      </c>
      <c r="J33" s="252">
        <v>0</v>
      </c>
      <c r="K33" s="252">
        <v>0</v>
      </c>
      <c r="L33" s="252">
        <v>0</v>
      </c>
      <c r="M33" s="252">
        <v>0</v>
      </c>
      <c r="N33" s="252">
        <v>0</v>
      </c>
      <c r="O33" s="29">
        <v>0</v>
      </c>
      <c r="P33" s="293">
        <v>0</v>
      </c>
      <c r="Q33" s="29">
        <v>0</v>
      </c>
      <c r="R33" s="215">
        <v>0</v>
      </c>
      <c r="S33" s="215">
        <v>0</v>
      </c>
      <c r="T33" s="215">
        <v>0</v>
      </c>
      <c r="U33" s="29">
        <v>0</v>
      </c>
      <c r="V33" s="73"/>
      <c r="W33" s="74"/>
      <c r="X33" s="74"/>
      <c r="Y33" s="75"/>
      <c r="Z33" s="75"/>
      <c r="AA33" s="65"/>
      <c r="AB33" s="76"/>
      <c r="AC33" s="65"/>
    </row>
    <row r="34" spans="1:29">
      <c r="A34" s="65"/>
      <c r="B34" s="65"/>
      <c r="C34" s="61"/>
      <c r="D34" s="71"/>
      <c r="E34" s="55" t="s">
        <v>160</v>
      </c>
      <c r="F34" s="42"/>
      <c r="G34" s="252" t="s">
        <v>75</v>
      </c>
      <c r="H34" s="252" t="s">
        <v>75</v>
      </c>
      <c r="I34" s="252" t="s">
        <v>75</v>
      </c>
      <c r="J34" s="252" t="s">
        <v>75</v>
      </c>
      <c r="K34" s="252" t="s">
        <v>75</v>
      </c>
      <c r="L34" s="252" t="s">
        <v>75</v>
      </c>
      <c r="M34" s="252" t="s">
        <v>75</v>
      </c>
      <c r="N34" s="252">
        <v>0</v>
      </c>
      <c r="O34" s="29">
        <v>0</v>
      </c>
      <c r="P34" s="293">
        <v>0</v>
      </c>
      <c r="Q34" s="29">
        <v>0</v>
      </c>
      <c r="R34" s="215">
        <v>0</v>
      </c>
      <c r="S34" s="215">
        <v>0</v>
      </c>
      <c r="T34" s="215">
        <v>0</v>
      </c>
      <c r="U34" s="29">
        <v>0</v>
      </c>
      <c r="V34" s="73"/>
      <c r="W34" s="74"/>
      <c r="X34" s="74"/>
      <c r="Y34" s="75"/>
      <c r="Z34" s="75"/>
      <c r="AA34" s="65"/>
      <c r="AB34" s="76"/>
      <c r="AC34" s="65"/>
    </row>
    <row r="35" spans="1:29" s="102" customFormat="1">
      <c r="A35" s="108"/>
      <c r="B35" s="108"/>
      <c r="C35" s="108"/>
      <c r="D35" s="108"/>
      <c r="E35" s="108"/>
      <c r="F35" s="108"/>
      <c r="G35" s="108"/>
      <c r="H35" s="108"/>
      <c r="I35" s="108"/>
      <c r="J35" s="108"/>
      <c r="K35" s="108"/>
      <c r="L35" s="108"/>
      <c r="M35" s="108"/>
      <c r="N35" s="108"/>
      <c r="O35" s="108"/>
      <c r="P35" s="108"/>
      <c r="Q35" s="108"/>
      <c r="R35" s="108"/>
      <c r="S35" s="108"/>
      <c r="T35" s="108"/>
      <c r="U35" s="108"/>
      <c r="V35" s="108"/>
      <c r="W35" s="108"/>
      <c r="X35" s="108"/>
      <c r="Y35" s="109"/>
      <c r="Z35" s="109"/>
      <c r="AA35" s="108"/>
      <c r="AB35" s="108"/>
      <c r="AC35" s="108"/>
    </row>
    <row r="36" spans="1:29" s="102" customFormat="1">
      <c r="A36" s="294" t="s">
        <v>341</v>
      </c>
      <c r="B36" s="108"/>
      <c r="C36" s="108"/>
      <c r="D36" s="108"/>
      <c r="E36" s="108"/>
      <c r="F36" s="108"/>
      <c r="G36" s="108"/>
      <c r="H36" s="108"/>
      <c r="I36" s="108"/>
      <c r="J36" s="108"/>
      <c r="K36" s="108"/>
      <c r="L36" s="108"/>
      <c r="M36" s="108"/>
      <c r="N36" s="108"/>
      <c r="O36" s="108"/>
      <c r="P36" s="108"/>
      <c r="Q36" s="108"/>
      <c r="R36" s="108"/>
      <c r="S36" s="108"/>
      <c r="T36" s="108"/>
      <c r="U36" s="108"/>
      <c r="V36" s="108"/>
      <c r="W36" s="108"/>
      <c r="X36" s="108"/>
      <c r="Y36" s="109"/>
      <c r="Z36" s="109"/>
      <c r="AA36" s="108"/>
      <c r="AB36" s="108"/>
      <c r="AC36" s="108"/>
    </row>
    <row r="37" spans="1:29" s="102" customFormat="1">
      <c r="A37" s="259" t="s">
        <v>346</v>
      </c>
      <c r="B37" s="108"/>
      <c r="C37" s="108"/>
      <c r="D37" s="108"/>
      <c r="E37" s="108"/>
      <c r="F37" s="108"/>
      <c r="G37" s="108"/>
      <c r="H37" s="108"/>
      <c r="I37" s="108"/>
      <c r="J37" s="108"/>
      <c r="K37" s="108"/>
      <c r="L37" s="108"/>
      <c r="M37" s="108"/>
      <c r="N37" s="108"/>
      <c r="O37" s="108"/>
      <c r="P37" s="108"/>
      <c r="Q37" s="108"/>
      <c r="R37" s="108"/>
      <c r="S37" s="108"/>
      <c r="T37" s="108"/>
      <c r="U37" s="108"/>
      <c r="V37" s="108"/>
      <c r="W37" s="108"/>
      <c r="X37" s="108"/>
      <c r="Y37" s="109"/>
      <c r="Z37" s="109"/>
      <c r="AA37" s="108"/>
      <c r="AB37" s="108"/>
      <c r="AC37" s="108"/>
    </row>
    <row r="38" spans="1:29" s="102" customFormat="1">
      <c r="A38" s="108"/>
      <c r="B38" s="108"/>
      <c r="C38" s="108"/>
      <c r="D38" s="108"/>
      <c r="E38" s="108"/>
      <c r="F38" s="108"/>
      <c r="G38" s="108"/>
      <c r="H38" s="108"/>
      <c r="I38" s="108"/>
      <c r="J38" s="108"/>
      <c r="K38" s="108"/>
      <c r="L38" s="108"/>
      <c r="M38" s="108"/>
      <c r="N38" s="108"/>
      <c r="O38" s="108"/>
      <c r="P38" s="108"/>
      <c r="Q38" s="108"/>
      <c r="R38" s="108"/>
      <c r="S38" s="108"/>
      <c r="T38" s="108"/>
      <c r="U38" s="108"/>
      <c r="V38" s="108"/>
      <c r="W38" s="108"/>
      <c r="X38" s="108"/>
      <c r="Y38" s="109"/>
      <c r="Z38" s="109"/>
      <c r="AA38" s="108"/>
      <c r="AB38" s="108"/>
      <c r="AC38" s="108"/>
    </row>
    <row r="39" spans="1:29" s="102" customFormat="1">
      <c r="A39" s="108"/>
      <c r="B39" s="108"/>
      <c r="C39" s="108"/>
      <c r="D39" s="108"/>
      <c r="E39" s="108"/>
      <c r="F39" s="108"/>
      <c r="G39" s="108"/>
      <c r="H39" s="108"/>
      <c r="I39" s="108"/>
      <c r="J39" s="108"/>
      <c r="K39" s="108"/>
      <c r="L39" s="108"/>
      <c r="M39" s="108"/>
      <c r="N39" s="108"/>
      <c r="O39" s="108"/>
      <c r="P39" s="108"/>
      <c r="Q39" s="108"/>
      <c r="R39" s="108"/>
      <c r="S39" s="108"/>
      <c r="T39" s="108"/>
      <c r="U39" s="108"/>
      <c r="V39" s="108"/>
      <c r="W39" s="108"/>
      <c r="X39" s="108"/>
      <c r="Y39" s="109"/>
      <c r="Z39" s="109"/>
      <c r="AA39" s="108"/>
      <c r="AB39" s="108"/>
      <c r="AC39" s="108"/>
    </row>
    <row r="40" spans="1:29" s="102" customFormat="1">
      <c r="A40" s="108"/>
      <c r="B40" s="108"/>
      <c r="C40" s="108"/>
      <c r="D40" s="7" t="s">
        <v>333</v>
      </c>
      <c r="E40" s="7"/>
      <c r="F40" s="108"/>
      <c r="G40" s="108"/>
      <c r="H40" s="108"/>
      <c r="I40" s="108"/>
      <c r="J40" s="108"/>
      <c r="K40" s="108"/>
      <c r="L40" s="108"/>
      <c r="M40" s="108"/>
      <c r="N40" s="108"/>
      <c r="O40" s="108"/>
      <c r="P40" s="108"/>
      <c r="Q40" s="108"/>
      <c r="R40" s="108"/>
      <c r="S40" s="108"/>
      <c r="T40" s="108"/>
      <c r="U40" s="108"/>
      <c r="V40" s="108"/>
      <c r="W40" s="108"/>
      <c r="X40" s="108"/>
      <c r="Y40" s="109"/>
      <c r="Z40" s="109"/>
      <c r="AA40" s="108"/>
      <c r="AB40" s="108"/>
      <c r="AC40" s="108"/>
    </row>
    <row r="41" spans="1:29" s="102" customFormat="1">
      <c r="A41" s="108"/>
      <c r="B41" s="108"/>
      <c r="C41" s="108"/>
      <c r="D41" s="7">
        <v>1</v>
      </c>
      <c r="E41" s="7">
        <v>0</v>
      </c>
      <c r="F41" s="108"/>
      <c r="G41" s="108"/>
      <c r="H41" s="108"/>
      <c r="I41" s="108"/>
      <c r="J41" s="108"/>
      <c r="K41" s="108"/>
      <c r="L41" s="108"/>
      <c r="M41" s="108"/>
      <c r="N41" s="108"/>
      <c r="O41" s="108"/>
      <c r="P41" s="108"/>
      <c r="Q41" s="108"/>
      <c r="R41" s="108"/>
      <c r="S41" s="108"/>
      <c r="T41" s="108"/>
      <c r="U41" s="108"/>
      <c r="V41" s="108"/>
      <c r="W41" s="108"/>
      <c r="X41" s="108"/>
      <c r="Y41" s="109"/>
      <c r="Z41" s="109"/>
      <c r="AA41" s="108"/>
      <c r="AB41" s="108"/>
      <c r="AC41" s="108"/>
    </row>
    <row r="42" spans="1:29" s="102" customFormat="1">
      <c r="A42" s="108"/>
      <c r="B42" s="108"/>
      <c r="C42" s="108"/>
      <c r="D42" s="7">
        <v>2</v>
      </c>
      <c r="E42" s="7">
        <v>4</v>
      </c>
      <c r="F42" s="108"/>
      <c r="G42" s="108"/>
      <c r="H42" s="108"/>
      <c r="I42" s="108"/>
      <c r="J42" s="108"/>
      <c r="K42" s="108"/>
      <c r="L42" s="108"/>
      <c r="M42" s="108"/>
      <c r="N42" s="108"/>
      <c r="O42" s="108"/>
      <c r="P42" s="108"/>
      <c r="Q42" s="108"/>
      <c r="R42" s="108"/>
      <c r="S42" s="108"/>
      <c r="T42" s="108"/>
      <c r="U42" s="108"/>
      <c r="V42" s="108"/>
      <c r="W42" s="108"/>
      <c r="X42" s="108"/>
      <c r="Y42" s="109"/>
      <c r="Z42" s="109"/>
      <c r="AA42" s="108"/>
      <c r="AB42" s="108"/>
      <c r="AC42" s="108"/>
    </row>
    <row r="43" spans="1:29" s="102" customFormat="1">
      <c r="A43" s="108"/>
      <c r="B43" s="108"/>
      <c r="C43" s="108"/>
      <c r="D43" s="7" t="s">
        <v>334</v>
      </c>
      <c r="E43" s="20">
        <f>E41+E42</f>
        <v>4</v>
      </c>
      <c r="F43" s="108"/>
      <c r="G43" s="108"/>
      <c r="H43" s="108"/>
      <c r="I43" s="108"/>
      <c r="J43" s="108"/>
      <c r="K43" s="108"/>
      <c r="L43" s="108"/>
      <c r="M43" s="108"/>
      <c r="N43" s="108"/>
      <c r="O43" s="108"/>
      <c r="P43" s="108"/>
      <c r="Q43" s="108"/>
      <c r="R43" s="108"/>
      <c r="S43" s="108"/>
      <c r="T43" s="108"/>
      <c r="U43" s="108"/>
      <c r="V43" s="108"/>
      <c r="W43" s="108"/>
      <c r="X43" s="108"/>
      <c r="Y43" s="109"/>
      <c r="Z43" s="109"/>
      <c r="AA43" s="108"/>
      <c r="AB43" s="108"/>
      <c r="AC43" s="108"/>
    </row>
    <row r="44" spans="1:29" s="102" customFormat="1">
      <c r="A44" s="108"/>
      <c r="B44" s="108"/>
      <c r="C44" s="108"/>
      <c r="D44" s="7"/>
      <c r="E44" s="7"/>
      <c r="F44" s="108"/>
      <c r="G44" s="108"/>
      <c r="H44" s="108"/>
      <c r="I44" s="108"/>
      <c r="J44" s="108"/>
      <c r="K44" s="108"/>
      <c r="L44" s="108"/>
      <c r="M44" s="108"/>
      <c r="N44" s="108"/>
      <c r="O44" s="108"/>
      <c r="P44" s="108"/>
      <c r="Q44" s="108"/>
      <c r="R44" s="108"/>
      <c r="S44" s="108"/>
      <c r="T44" s="108"/>
      <c r="U44" s="108"/>
      <c r="V44" s="108"/>
      <c r="W44" s="108"/>
      <c r="X44" s="108"/>
      <c r="Y44" s="109"/>
      <c r="Z44" s="109"/>
      <c r="AA44" s="108"/>
      <c r="AB44" s="108"/>
      <c r="AC44" s="108"/>
    </row>
    <row r="45" spans="1:29" s="102" customFormat="1">
      <c r="A45" s="108"/>
      <c r="B45" s="108"/>
      <c r="C45" s="108"/>
      <c r="D45" s="7"/>
      <c r="E45" s="7"/>
      <c r="F45" s="108"/>
      <c r="G45" s="108"/>
      <c r="H45" s="108"/>
      <c r="I45" s="108"/>
      <c r="J45" s="108"/>
      <c r="K45" s="108"/>
      <c r="L45" s="108"/>
      <c r="M45" s="108"/>
      <c r="N45" s="108"/>
      <c r="O45" s="108"/>
      <c r="P45" s="108"/>
      <c r="Q45" s="108"/>
      <c r="R45" s="108"/>
      <c r="S45" s="108"/>
      <c r="T45" s="108"/>
      <c r="U45" s="108"/>
      <c r="V45" s="108"/>
      <c r="W45" s="108"/>
      <c r="X45" s="108"/>
      <c r="Y45" s="109"/>
      <c r="Z45" s="109"/>
      <c r="AA45" s="108"/>
      <c r="AB45" s="108"/>
      <c r="AC45" s="108"/>
    </row>
    <row r="46" spans="1:29" s="102" customFormat="1">
      <c r="A46" s="108"/>
      <c r="B46" s="108"/>
      <c r="C46" s="108"/>
      <c r="D46" s="7"/>
      <c r="E46" s="7"/>
      <c r="F46" s="108"/>
      <c r="G46" s="108"/>
      <c r="H46" s="108"/>
      <c r="I46" s="108"/>
      <c r="J46" s="108"/>
      <c r="K46" s="108"/>
      <c r="L46" s="108"/>
      <c r="M46" s="108"/>
      <c r="N46" s="108"/>
      <c r="O46" s="108"/>
      <c r="P46" s="108"/>
      <c r="Q46" s="108"/>
      <c r="R46" s="108"/>
      <c r="S46" s="108"/>
      <c r="T46" s="108"/>
      <c r="U46" s="108"/>
      <c r="V46" s="108"/>
      <c r="W46" s="108"/>
      <c r="X46" s="108"/>
      <c r="Y46" s="109"/>
      <c r="Z46" s="109"/>
      <c r="AA46" s="108"/>
      <c r="AB46" s="108"/>
      <c r="AC46" s="108"/>
    </row>
    <row r="47" spans="1:29" s="102" customFormat="1">
      <c r="A47" s="108"/>
      <c r="B47" s="108"/>
      <c r="C47" s="108"/>
      <c r="D47" s="7" t="s">
        <v>335</v>
      </c>
      <c r="E47" s="7"/>
      <c r="F47" s="108"/>
      <c r="G47" s="108"/>
      <c r="H47" s="108"/>
      <c r="I47" s="108"/>
      <c r="J47" s="108"/>
      <c r="K47" s="108"/>
      <c r="L47" s="108"/>
      <c r="M47" s="108"/>
      <c r="N47" s="108"/>
      <c r="O47" s="108"/>
      <c r="P47" s="108"/>
      <c r="Q47" s="108"/>
      <c r="R47" s="108"/>
      <c r="S47" s="108"/>
      <c r="T47" s="108"/>
      <c r="U47" s="108"/>
      <c r="V47" s="108"/>
      <c r="W47" s="108"/>
      <c r="X47" s="108"/>
      <c r="Y47" s="109"/>
      <c r="Z47" s="109"/>
      <c r="AA47" s="108"/>
      <c r="AB47" s="108"/>
      <c r="AC47" s="108"/>
    </row>
    <row r="48" spans="1:29" s="102" customFormat="1">
      <c r="A48" s="108"/>
      <c r="B48" s="108"/>
      <c r="C48" s="108"/>
      <c r="D48" s="7">
        <v>1</v>
      </c>
      <c r="E48" s="7">
        <v>1</v>
      </c>
      <c r="F48" s="108"/>
      <c r="G48" s="108"/>
      <c r="H48" s="108"/>
      <c r="I48" s="108"/>
      <c r="J48" s="108"/>
      <c r="K48" s="108"/>
      <c r="L48" s="108"/>
      <c r="M48" s="108"/>
      <c r="N48" s="108"/>
      <c r="O48" s="108"/>
      <c r="P48" s="108"/>
      <c r="Q48" s="108"/>
      <c r="R48" s="108"/>
      <c r="S48" s="108"/>
      <c r="T48" s="108"/>
      <c r="U48" s="108"/>
      <c r="V48" s="108"/>
      <c r="W48" s="108"/>
      <c r="X48" s="108"/>
      <c r="Y48" s="109"/>
      <c r="Z48" s="109"/>
      <c r="AA48" s="108"/>
      <c r="AB48" s="108"/>
      <c r="AC48" s="108"/>
    </row>
    <row r="49" spans="1:29" s="102" customFormat="1">
      <c r="A49" s="108"/>
      <c r="B49" s="108"/>
      <c r="C49" s="108"/>
      <c r="D49" s="7">
        <v>2</v>
      </c>
      <c r="E49" s="7">
        <v>1</v>
      </c>
      <c r="F49" s="108"/>
      <c r="G49" s="108"/>
      <c r="H49" s="108"/>
      <c r="I49" s="108"/>
      <c r="J49" s="108"/>
      <c r="K49" s="108"/>
      <c r="L49" s="108"/>
      <c r="M49" s="108"/>
      <c r="N49" s="108"/>
      <c r="O49" s="108"/>
      <c r="P49" s="108"/>
      <c r="Q49" s="108"/>
      <c r="R49" s="108"/>
      <c r="S49" s="108"/>
      <c r="T49" s="108"/>
      <c r="U49" s="108"/>
      <c r="V49" s="108"/>
      <c r="W49" s="108"/>
      <c r="X49" s="108"/>
      <c r="Y49" s="109"/>
      <c r="Z49" s="109"/>
      <c r="AA49" s="108"/>
      <c r="AB49" s="108"/>
      <c r="AC49" s="108"/>
    </row>
    <row r="50" spans="1:29" s="102" customFormat="1">
      <c r="A50" s="108"/>
      <c r="B50" s="108"/>
      <c r="C50" s="108"/>
      <c r="D50" s="7">
        <v>3</v>
      </c>
      <c r="E50" s="7">
        <v>2</v>
      </c>
      <c r="F50" s="108"/>
      <c r="G50" s="108"/>
      <c r="H50" s="108"/>
      <c r="I50" s="108"/>
      <c r="J50" s="108"/>
      <c r="K50" s="108"/>
      <c r="L50" s="108"/>
      <c r="M50" s="108"/>
      <c r="N50" s="108"/>
      <c r="O50" s="108"/>
      <c r="P50" s="108"/>
      <c r="Q50" s="108"/>
      <c r="R50" s="108"/>
      <c r="S50" s="108"/>
      <c r="T50" s="108"/>
      <c r="U50" s="108"/>
      <c r="V50" s="108"/>
      <c r="W50" s="108"/>
      <c r="X50" s="108"/>
      <c r="Y50" s="109"/>
      <c r="Z50" s="109"/>
      <c r="AA50" s="108"/>
      <c r="AB50" s="108"/>
      <c r="AC50" s="108"/>
    </row>
    <row r="51" spans="1:29" s="102" customFormat="1">
      <c r="A51" s="108"/>
      <c r="B51" s="108"/>
      <c r="C51" s="108"/>
      <c r="D51" s="7">
        <v>4</v>
      </c>
      <c r="E51" s="7">
        <v>0</v>
      </c>
      <c r="F51" s="108"/>
      <c r="G51" s="108"/>
      <c r="H51" s="108"/>
      <c r="I51" s="108"/>
      <c r="J51" s="108"/>
      <c r="K51" s="108"/>
      <c r="L51" s="108"/>
      <c r="M51" s="108"/>
      <c r="N51" s="108"/>
      <c r="O51" s="108"/>
      <c r="P51" s="108"/>
      <c r="Q51" s="108"/>
      <c r="R51" s="108"/>
      <c r="S51" s="108"/>
      <c r="T51" s="108"/>
      <c r="U51" s="108"/>
      <c r="V51" s="108"/>
      <c r="W51" s="108"/>
      <c r="X51" s="108"/>
      <c r="Y51" s="109"/>
      <c r="Z51" s="109"/>
      <c r="AA51" s="108"/>
      <c r="AB51" s="108"/>
      <c r="AC51" s="108"/>
    </row>
    <row r="52" spans="1:29" s="102" customFormat="1">
      <c r="A52" s="108"/>
      <c r="B52" s="108"/>
      <c r="C52" s="108"/>
      <c r="D52" s="7" t="s">
        <v>334</v>
      </c>
      <c r="E52" s="20">
        <f>E48+E49+E50+E51</f>
        <v>4</v>
      </c>
      <c r="F52" s="108"/>
      <c r="G52" s="108"/>
      <c r="H52" s="108"/>
      <c r="I52" s="108"/>
      <c r="J52" s="108"/>
      <c r="K52" s="108"/>
      <c r="L52" s="108"/>
      <c r="M52" s="108"/>
      <c r="N52" s="108"/>
      <c r="O52" s="108"/>
      <c r="P52" s="108"/>
      <c r="Q52" s="108"/>
      <c r="R52" s="108"/>
      <c r="S52" s="108"/>
      <c r="T52" s="108"/>
      <c r="U52" s="108"/>
      <c r="V52" s="108"/>
      <c r="W52" s="108"/>
      <c r="X52" s="108"/>
      <c r="Y52" s="109"/>
      <c r="Z52" s="109"/>
      <c r="AA52" s="108"/>
      <c r="AB52" s="108"/>
      <c r="AC52" s="108"/>
    </row>
    <row r="53" spans="1:29" s="102" customFormat="1">
      <c r="A53" s="108"/>
      <c r="B53" s="108"/>
      <c r="C53" s="108"/>
      <c r="D53" s="108"/>
      <c r="E53" s="108"/>
      <c r="F53" s="108"/>
      <c r="G53" s="108"/>
      <c r="H53" s="108"/>
      <c r="I53" s="108"/>
      <c r="J53" s="108"/>
      <c r="K53" s="108"/>
      <c r="L53" s="108"/>
      <c r="M53" s="108"/>
      <c r="N53" s="108"/>
      <c r="O53" s="108"/>
      <c r="P53" s="108"/>
      <c r="Q53" s="108"/>
      <c r="R53" s="108"/>
      <c r="S53" s="108"/>
      <c r="T53" s="108"/>
      <c r="U53" s="108"/>
      <c r="V53" s="108"/>
      <c r="W53" s="108"/>
      <c r="X53" s="108"/>
      <c r="Y53" s="109"/>
      <c r="Z53" s="109"/>
      <c r="AA53" s="108"/>
      <c r="AB53" s="108"/>
      <c r="AC53" s="108"/>
    </row>
    <row r="54" spans="1:29" s="102" customFormat="1">
      <c r="A54" s="108"/>
      <c r="B54" s="108"/>
      <c r="C54" s="108"/>
      <c r="D54" s="108"/>
      <c r="E54" s="108"/>
      <c r="F54" s="108"/>
      <c r="G54" s="108"/>
      <c r="H54" s="108"/>
      <c r="I54" s="108"/>
      <c r="J54" s="108"/>
      <c r="K54" s="108"/>
      <c r="L54" s="108"/>
      <c r="M54" s="108"/>
      <c r="N54" s="108"/>
      <c r="O54" s="108"/>
      <c r="P54" s="108"/>
      <c r="Q54" s="108"/>
      <c r="R54" s="108"/>
      <c r="S54" s="108"/>
      <c r="T54" s="108"/>
      <c r="U54" s="108"/>
      <c r="V54" s="108"/>
      <c r="W54" s="108"/>
      <c r="X54" s="108"/>
      <c r="Y54" s="109"/>
      <c r="Z54" s="109"/>
      <c r="AA54" s="108"/>
      <c r="AB54" s="108"/>
      <c r="AC54" s="108"/>
    </row>
    <row r="55" spans="1:29" s="102" customFormat="1">
      <c r="A55" s="108"/>
      <c r="B55" s="108"/>
      <c r="C55" s="108"/>
      <c r="D55" s="108"/>
      <c r="E55" s="108"/>
      <c r="F55" s="108"/>
      <c r="G55" s="108"/>
      <c r="H55" s="108"/>
      <c r="I55" s="108"/>
      <c r="J55" s="108"/>
      <c r="K55" s="108"/>
      <c r="L55" s="108"/>
      <c r="M55" s="108"/>
      <c r="N55" s="108"/>
      <c r="O55" s="108"/>
      <c r="P55" s="108"/>
      <c r="Q55" s="108"/>
      <c r="R55" s="108"/>
      <c r="S55" s="108"/>
      <c r="T55" s="108"/>
      <c r="U55" s="108"/>
      <c r="V55" s="108"/>
      <c r="W55" s="108"/>
      <c r="X55" s="108"/>
      <c r="Y55" s="109"/>
      <c r="Z55" s="109"/>
      <c r="AA55" s="108"/>
      <c r="AB55" s="108"/>
      <c r="AC55" s="108"/>
    </row>
    <row r="56" spans="1:29" s="102" customFormat="1">
      <c r="A56" s="108"/>
      <c r="B56" s="108"/>
      <c r="C56" s="108"/>
      <c r="D56" s="108"/>
      <c r="E56" s="108"/>
      <c r="F56" s="108"/>
      <c r="G56" s="108"/>
      <c r="H56" s="108"/>
      <c r="I56" s="108"/>
      <c r="J56" s="108"/>
      <c r="K56" s="108"/>
      <c r="L56" s="108"/>
      <c r="M56" s="108"/>
      <c r="N56" s="108"/>
      <c r="O56" s="108"/>
      <c r="P56" s="108"/>
      <c r="Q56" s="108"/>
      <c r="R56" s="108"/>
      <c r="S56" s="108"/>
      <c r="T56" s="108"/>
      <c r="U56" s="108"/>
      <c r="V56" s="108"/>
      <c r="W56" s="108"/>
      <c r="X56" s="108"/>
      <c r="Y56" s="109"/>
      <c r="Z56" s="109"/>
      <c r="AA56" s="108"/>
      <c r="AB56" s="108"/>
      <c r="AC56" s="108"/>
    </row>
    <row r="57" spans="1:29" s="102" customFormat="1">
      <c r="A57" s="108"/>
      <c r="B57" s="108"/>
      <c r="C57" s="108"/>
      <c r="D57" s="108"/>
      <c r="E57" s="108"/>
      <c r="F57" s="108"/>
      <c r="G57" s="108"/>
      <c r="H57" s="108"/>
      <c r="I57" s="108"/>
      <c r="J57" s="108"/>
      <c r="K57" s="108"/>
      <c r="L57" s="108"/>
      <c r="M57" s="108"/>
      <c r="N57" s="108"/>
      <c r="O57" s="108"/>
      <c r="P57" s="108"/>
      <c r="Q57" s="108"/>
      <c r="R57" s="108"/>
      <c r="S57" s="108"/>
      <c r="T57" s="108"/>
      <c r="U57" s="108"/>
      <c r="V57" s="108"/>
      <c r="W57" s="108"/>
      <c r="X57" s="108"/>
      <c r="Y57" s="109"/>
      <c r="Z57" s="109"/>
      <c r="AA57" s="108"/>
      <c r="AB57" s="108"/>
      <c r="AC57" s="108"/>
    </row>
    <row r="58" spans="1:29" s="102" customFormat="1">
      <c r="A58" s="108"/>
      <c r="B58" s="108"/>
      <c r="C58" s="108"/>
      <c r="D58" s="108"/>
      <c r="E58" s="108"/>
      <c r="F58" s="108"/>
      <c r="G58" s="108"/>
      <c r="H58" s="108"/>
      <c r="I58" s="108"/>
      <c r="J58" s="108"/>
      <c r="K58" s="108"/>
      <c r="L58" s="108"/>
      <c r="M58" s="108"/>
      <c r="N58" s="108"/>
      <c r="O58" s="108"/>
      <c r="P58" s="108"/>
      <c r="Q58" s="108"/>
      <c r="R58" s="108"/>
      <c r="S58" s="108"/>
      <c r="T58" s="108"/>
      <c r="U58" s="108"/>
      <c r="V58" s="108"/>
      <c r="W58" s="108"/>
      <c r="X58" s="108"/>
      <c r="Y58" s="109"/>
      <c r="Z58" s="109"/>
      <c r="AA58" s="108"/>
      <c r="AB58" s="108"/>
      <c r="AC58" s="108"/>
    </row>
    <row r="59" spans="1:29" s="102" customFormat="1">
      <c r="A59" s="108"/>
      <c r="B59" s="108"/>
      <c r="C59" s="108"/>
      <c r="D59" s="108"/>
      <c r="E59" s="108"/>
      <c r="F59" s="108"/>
      <c r="G59" s="108"/>
      <c r="H59" s="108"/>
      <c r="I59" s="108"/>
      <c r="J59" s="108"/>
      <c r="K59" s="108"/>
      <c r="L59" s="108"/>
      <c r="M59" s="108"/>
      <c r="N59" s="108"/>
      <c r="O59" s="108"/>
      <c r="P59" s="108"/>
      <c r="Q59" s="108"/>
      <c r="R59" s="108"/>
      <c r="S59" s="108"/>
      <c r="T59" s="108"/>
      <c r="U59" s="108"/>
      <c r="V59" s="108"/>
      <c r="W59" s="108"/>
      <c r="X59" s="108"/>
      <c r="Y59" s="109"/>
      <c r="Z59" s="109"/>
      <c r="AA59" s="108"/>
      <c r="AB59" s="108"/>
      <c r="AC59" s="108"/>
    </row>
    <row r="60" spans="1:29" s="102" customFormat="1">
      <c r="A60" s="108"/>
      <c r="B60" s="108"/>
      <c r="C60" s="108"/>
      <c r="D60" s="108"/>
      <c r="E60" s="108"/>
      <c r="F60" s="108"/>
      <c r="G60" s="108"/>
      <c r="H60" s="108"/>
      <c r="I60" s="108"/>
      <c r="J60" s="108"/>
      <c r="K60" s="108"/>
      <c r="L60" s="108"/>
      <c r="M60" s="108"/>
      <c r="N60" s="108"/>
      <c r="O60" s="108"/>
      <c r="P60" s="108"/>
      <c r="Q60" s="108"/>
      <c r="R60" s="108"/>
      <c r="S60" s="108"/>
      <c r="T60" s="108"/>
      <c r="U60" s="108"/>
      <c r="V60" s="108"/>
      <c r="W60" s="108"/>
      <c r="X60" s="108"/>
      <c r="Y60" s="109"/>
      <c r="Z60" s="109"/>
      <c r="AA60" s="108"/>
      <c r="AB60" s="108"/>
      <c r="AC60" s="108"/>
    </row>
    <row r="61" spans="1:29" s="102" customFormat="1">
      <c r="A61" s="108"/>
      <c r="B61" s="108"/>
      <c r="C61" s="108"/>
      <c r="D61" s="108"/>
      <c r="E61" s="108"/>
      <c r="F61" s="108"/>
      <c r="G61" s="108"/>
      <c r="H61" s="108"/>
      <c r="I61" s="108"/>
      <c r="J61" s="108"/>
      <c r="K61" s="108"/>
      <c r="L61" s="108"/>
      <c r="M61" s="108"/>
      <c r="N61" s="108"/>
      <c r="O61" s="108"/>
      <c r="P61" s="108"/>
      <c r="Q61" s="108"/>
      <c r="R61" s="108"/>
      <c r="S61" s="108"/>
      <c r="T61" s="108"/>
      <c r="U61" s="108"/>
      <c r="V61" s="108"/>
      <c r="W61" s="108"/>
      <c r="X61" s="108"/>
      <c r="Y61" s="109"/>
      <c r="Z61" s="109"/>
      <c r="AA61" s="108"/>
      <c r="AB61" s="108"/>
      <c r="AC61" s="108"/>
    </row>
    <row r="62" spans="1:29" s="102" customFormat="1">
      <c r="A62" s="108"/>
      <c r="B62" s="108"/>
      <c r="C62" s="108"/>
      <c r="D62" s="108"/>
      <c r="E62" s="108"/>
      <c r="F62" s="108"/>
      <c r="G62" s="108"/>
      <c r="H62" s="108"/>
      <c r="I62" s="108"/>
      <c r="J62" s="108"/>
      <c r="K62" s="108"/>
      <c r="L62" s="108"/>
      <c r="M62" s="108"/>
      <c r="N62" s="108"/>
      <c r="O62" s="108"/>
      <c r="P62" s="108"/>
      <c r="Q62" s="108"/>
      <c r="R62" s="108"/>
      <c r="S62" s="108"/>
      <c r="T62" s="108"/>
      <c r="U62" s="108"/>
      <c r="V62" s="108"/>
      <c r="W62" s="108"/>
      <c r="X62" s="108"/>
      <c r="Y62" s="109"/>
      <c r="Z62" s="109"/>
      <c r="AA62" s="108"/>
      <c r="AB62" s="108"/>
      <c r="AC62" s="108"/>
    </row>
    <row r="63" spans="1:29" s="102" customFormat="1">
      <c r="A63" s="108"/>
      <c r="B63" s="108"/>
      <c r="C63" s="108"/>
      <c r="D63" s="108"/>
      <c r="E63" s="108"/>
      <c r="F63" s="108"/>
      <c r="G63" s="108"/>
      <c r="H63" s="108"/>
      <c r="I63" s="108"/>
      <c r="J63" s="108"/>
      <c r="K63" s="108"/>
      <c r="L63" s="108"/>
      <c r="M63" s="108"/>
      <c r="N63" s="108"/>
      <c r="O63" s="108"/>
      <c r="P63" s="108"/>
      <c r="Q63" s="108"/>
      <c r="R63" s="108"/>
      <c r="S63" s="108"/>
      <c r="T63" s="108"/>
      <c r="U63" s="108"/>
      <c r="V63" s="108"/>
      <c r="W63" s="108"/>
      <c r="X63" s="108"/>
      <c r="Y63" s="109"/>
      <c r="Z63" s="109"/>
      <c r="AA63" s="108"/>
      <c r="AB63" s="108"/>
      <c r="AC63" s="108"/>
    </row>
    <row r="64" spans="1:29" s="102" customFormat="1">
      <c r="A64" s="108"/>
      <c r="B64" s="108"/>
      <c r="C64" s="108"/>
      <c r="D64" s="108"/>
      <c r="E64" s="108"/>
      <c r="F64" s="108"/>
      <c r="G64" s="108"/>
      <c r="H64" s="108"/>
      <c r="I64" s="108"/>
      <c r="J64" s="108"/>
      <c r="K64" s="108"/>
      <c r="L64" s="108"/>
      <c r="M64" s="108"/>
      <c r="N64" s="108"/>
      <c r="O64" s="108"/>
      <c r="P64" s="108"/>
      <c r="Q64" s="108"/>
      <c r="R64" s="108"/>
      <c r="S64" s="108"/>
      <c r="T64" s="108"/>
      <c r="U64" s="108"/>
      <c r="V64" s="108"/>
      <c r="W64" s="108"/>
      <c r="X64" s="108"/>
      <c r="Y64" s="109"/>
      <c r="Z64" s="109"/>
      <c r="AA64" s="108"/>
      <c r="AB64" s="108"/>
      <c r="AC64" s="108"/>
    </row>
    <row r="65" spans="1:29" s="102" customFormat="1">
      <c r="A65" s="108"/>
      <c r="B65" s="108"/>
      <c r="C65" s="108"/>
      <c r="D65" s="108"/>
      <c r="E65" s="108"/>
      <c r="F65" s="108"/>
      <c r="G65" s="108"/>
      <c r="H65" s="108"/>
      <c r="I65" s="108"/>
      <c r="J65" s="108"/>
      <c r="K65" s="108"/>
      <c r="L65" s="108"/>
      <c r="M65" s="108"/>
      <c r="N65" s="108"/>
      <c r="O65" s="108"/>
      <c r="P65" s="108"/>
      <c r="Q65" s="108"/>
      <c r="R65" s="108"/>
      <c r="S65" s="108"/>
      <c r="T65" s="108"/>
      <c r="U65" s="108"/>
      <c r="V65" s="108"/>
      <c r="W65" s="108"/>
      <c r="X65" s="108"/>
      <c r="Y65" s="109"/>
      <c r="Z65" s="109"/>
      <c r="AA65" s="108"/>
      <c r="AB65" s="108"/>
      <c r="AC65" s="108"/>
    </row>
    <row r="66" spans="1:29" s="102" customFormat="1">
      <c r="A66" s="108"/>
      <c r="B66" s="108"/>
      <c r="C66" s="108"/>
      <c r="D66" s="108"/>
      <c r="E66" s="108"/>
      <c r="F66" s="108"/>
      <c r="G66" s="108"/>
      <c r="H66" s="108"/>
      <c r="I66" s="108"/>
      <c r="J66" s="108"/>
      <c r="K66" s="108"/>
      <c r="L66" s="108"/>
      <c r="M66" s="108"/>
      <c r="N66" s="108"/>
      <c r="O66" s="108"/>
      <c r="P66" s="108"/>
      <c r="Q66" s="108"/>
      <c r="R66" s="108"/>
      <c r="S66" s="108"/>
      <c r="T66" s="108"/>
      <c r="U66" s="108"/>
      <c r="V66" s="108"/>
      <c r="W66" s="108"/>
      <c r="X66" s="108"/>
      <c r="Y66" s="109"/>
      <c r="Z66" s="109"/>
      <c r="AA66" s="108"/>
      <c r="AB66" s="108"/>
      <c r="AC66" s="108"/>
    </row>
    <row r="67" spans="1:29" s="102" customFormat="1">
      <c r="A67" s="108"/>
      <c r="B67" s="108"/>
      <c r="C67" s="108"/>
      <c r="D67" s="108"/>
      <c r="E67" s="108"/>
      <c r="F67" s="108"/>
      <c r="G67" s="108"/>
      <c r="H67" s="108"/>
      <c r="I67" s="108"/>
      <c r="J67" s="108"/>
      <c r="K67" s="108"/>
      <c r="L67" s="108"/>
      <c r="M67" s="108"/>
      <c r="N67" s="108"/>
      <c r="O67" s="108"/>
      <c r="P67" s="108"/>
      <c r="Q67" s="108"/>
      <c r="R67" s="108"/>
      <c r="S67" s="108"/>
      <c r="T67" s="108"/>
      <c r="U67" s="108"/>
      <c r="V67" s="108"/>
      <c r="W67" s="108"/>
      <c r="X67" s="108"/>
      <c r="Y67" s="109"/>
      <c r="Z67" s="109"/>
      <c r="AA67" s="108"/>
      <c r="AB67" s="108"/>
      <c r="AC67" s="108"/>
    </row>
    <row r="68" spans="1:29" s="102" customFormat="1">
      <c r="A68" s="108"/>
      <c r="B68" s="108"/>
      <c r="C68" s="108"/>
      <c r="D68" s="108"/>
      <c r="E68" s="108"/>
      <c r="F68" s="108"/>
      <c r="G68" s="108"/>
      <c r="H68" s="108"/>
      <c r="I68" s="108"/>
      <c r="J68" s="108"/>
      <c r="K68" s="108"/>
      <c r="L68" s="108"/>
      <c r="M68" s="108"/>
      <c r="N68" s="108"/>
      <c r="O68" s="108"/>
      <c r="P68" s="108"/>
      <c r="Q68" s="108"/>
      <c r="R68" s="108"/>
      <c r="S68" s="108"/>
      <c r="T68" s="108"/>
      <c r="U68" s="108"/>
      <c r="V68" s="108"/>
      <c r="W68" s="108"/>
      <c r="X68" s="108"/>
      <c r="Y68" s="109"/>
      <c r="Z68" s="109"/>
      <c r="AA68" s="108"/>
      <c r="AB68" s="108"/>
      <c r="AC68" s="108"/>
    </row>
    <row r="69" spans="1:29" s="102" customFormat="1">
      <c r="A69" s="108"/>
      <c r="B69" s="108"/>
      <c r="C69" s="108"/>
      <c r="D69" s="108"/>
      <c r="E69" s="108"/>
      <c r="F69" s="108"/>
      <c r="G69" s="108"/>
      <c r="H69" s="108"/>
      <c r="I69" s="108"/>
      <c r="J69" s="108"/>
      <c r="K69" s="108"/>
      <c r="L69" s="108"/>
      <c r="M69" s="108"/>
      <c r="N69" s="108"/>
      <c r="O69" s="108"/>
      <c r="P69" s="108"/>
      <c r="Q69" s="108"/>
      <c r="R69" s="108"/>
      <c r="S69" s="108"/>
      <c r="T69" s="108"/>
      <c r="U69" s="108"/>
      <c r="V69" s="108"/>
      <c r="W69" s="108"/>
      <c r="X69" s="108"/>
      <c r="Y69" s="109"/>
      <c r="Z69" s="109"/>
      <c r="AA69" s="108"/>
      <c r="AB69" s="108"/>
      <c r="AC69" s="108"/>
    </row>
    <row r="70" spans="1:29" s="102" customFormat="1">
      <c r="A70" s="108"/>
      <c r="B70" s="108"/>
      <c r="C70" s="108"/>
      <c r="D70" s="108"/>
      <c r="E70" s="108"/>
      <c r="F70" s="108"/>
      <c r="G70" s="108"/>
      <c r="H70" s="108"/>
      <c r="I70" s="108"/>
      <c r="J70" s="108"/>
      <c r="K70" s="108"/>
      <c r="L70" s="108"/>
      <c r="M70" s="108"/>
      <c r="N70" s="108"/>
      <c r="O70" s="108"/>
      <c r="P70" s="108"/>
      <c r="Q70" s="108"/>
      <c r="R70" s="108"/>
      <c r="S70" s="108"/>
      <c r="T70" s="108"/>
      <c r="U70" s="108"/>
      <c r="V70" s="108"/>
      <c r="W70" s="108"/>
      <c r="X70" s="108"/>
      <c r="Y70" s="109"/>
      <c r="Z70" s="109"/>
      <c r="AA70" s="108"/>
      <c r="AB70" s="108"/>
      <c r="AC70" s="108"/>
    </row>
    <row r="71" spans="1:29" s="102" customFormat="1">
      <c r="A71" s="108"/>
      <c r="B71" s="108"/>
      <c r="C71" s="108"/>
      <c r="D71" s="108"/>
      <c r="E71" s="108"/>
      <c r="F71" s="108"/>
      <c r="G71" s="108"/>
      <c r="H71" s="108"/>
      <c r="I71" s="108"/>
      <c r="J71" s="108"/>
      <c r="K71" s="108"/>
      <c r="L71" s="108"/>
      <c r="M71" s="108"/>
      <c r="N71" s="108"/>
      <c r="O71" s="108"/>
      <c r="P71" s="108"/>
      <c r="Q71" s="108"/>
      <c r="R71" s="108"/>
      <c r="S71" s="108"/>
      <c r="T71" s="108"/>
      <c r="U71" s="108"/>
      <c r="V71" s="108"/>
      <c r="W71" s="108"/>
      <c r="X71" s="108"/>
      <c r="Y71" s="109"/>
      <c r="Z71" s="109"/>
      <c r="AA71" s="108"/>
      <c r="AB71" s="108"/>
      <c r="AC71" s="108"/>
    </row>
    <row r="72" spans="1:29" s="102" customFormat="1">
      <c r="A72" s="108"/>
      <c r="B72" s="108"/>
      <c r="C72" s="108"/>
      <c r="D72" s="108"/>
      <c r="E72" s="108"/>
      <c r="F72" s="108"/>
      <c r="G72" s="108"/>
      <c r="H72" s="108"/>
      <c r="I72" s="108"/>
      <c r="J72" s="108"/>
      <c r="K72" s="108"/>
      <c r="L72" s="108"/>
      <c r="M72" s="108"/>
      <c r="N72" s="108"/>
      <c r="O72" s="108"/>
      <c r="P72" s="108"/>
      <c r="Q72" s="108"/>
      <c r="R72" s="108"/>
      <c r="S72" s="108"/>
      <c r="T72" s="108"/>
      <c r="U72" s="108"/>
      <c r="V72" s="108"/>
      <c r="W72" s="108"/>
      <c r="X72" s="108"/>
      <c r="Y72" s="109"/>
      <c r="Z72" s="109"/>
      <c r="AA72" s="108"/>
      <c r="AB72" s="108"/>
      <c r="AC72" s="108"/>
    </row>
    <row r="73" spans="1:29" s="102" customFormat="1">
      <c r="A73" s="108"/>
      <c r="B73" s="108"/>
      <c r="C73" s="108"/>
      <c r="D73" s="108"/>
      <c r="E73" s="108"/>
      <c r="F73" s="108"/>
      <c r="G73" s="108"/>
      <c r="H73" s="108"/>
      <c r="I73" s="108"/>
      <c r="J73" s="108"/>
      <c r="K73" s="108"/>
      <c r="L73" s="108"/>
      <c r="M73" s="108"/>
      <c r="N73" s="108"/>
      <c r="O73" s="108"/>
      <c r="P73" s="108"/>
      <c r="Q73" s="108"/>
      <c r="R73" s="108"/>
      <c r="S73" s="108"/>
      <c r="T73" s="108"/>
      <c r="U73" s="108"/>
      <c r="V73" s="108"/>
      <c r="W73" s="108"/>
      <c r="X73" s="108"/>
      <c r="Y73" s="109"/>
      <c r="Z73" s="109"/>
      <c r="AA73" s="108"/>
      <c r="AB73" s="108"/>
      <c r="AC73" s="108"/>
    </row>
    <row r="74" spans="1:29" s="102" customFormat="1">
      <c r="A74" s="108"/>
      <c r="B74" s="108"/>
      <c r="C74" s="108"/>
      <c r="D74" s="108"/>
      <c r="E74" s="108"/>
      <c r="F74" s="108"/>
      <c r="G74" s="108"/>
      <c r="H74" s="108"/>
      <c r="I74" s="108"/>
      <c r="J74" s="108"/>
      <c r="K74" s="108"/>
      <c r="L74" s="108"/>
      <c r="M74" s="108"/>
      <c r="N74" s="108"/>
      <c r="O74" s="108"/>
      <c r="P74" s="108"/>
      <c r="Q74" s="108"/>
      <c r="R74" s="108"/>
      <c r="S74" s="108"/>
      <c r="T74" s="108"/>
      <c r="U74" s="108"/>
      <c r="V74" s="108"/>
      <c r="W74" s="108"/>
      <c r="X74" s="108"/>
      <c r="Y74" s="109"/>
      <c r="Z74" s="109"/>
      <c r="AA74" s="108"/>
      <c r="AB74" s="108"/>
      <c r="AC74" s="108"/>
    </row>
    <row r="75" spans="1:29" s="102" customFormat="1">
      <c r="A75" s="108"/>
      <c r="B75" s="108"/>
      <c r="C75" s="108"/>
      <c r="D75" s="108"/>
      <c r="E75" s="108"/>
      <c r="F75" s="108"/>
      <c r="G75" s="108"/>
      <c r="H75" s="108"/>
      <c r="I75" s="108"/>
      <c r="J75" s="108"/>
      <c r="K75" s="108"/>
      <c r="L75" s="108"/>
      <c r="M75" s="108"/>
      <c r="N75" s="108"/>
      <c r="O75" s="108"/>
      <c r="P75" s="108"/>
      <c r="Q75" s="108"/>
      <c r="R75" s="108"/>
      <c r="S75" s="108"/>
      <c r="T75" s="108"/>
      <c r="U75" s="108"/>
      <c r="V75" s="108"/>
      <c r="W75" s="108"/>
      <c r="X75" s="108"/>
      <c r="Y75" s="109"/>
      <c r="Z75" s="109"/>
      <c r="AA75" s="108"/>
      <c r="AB75" s="108"/>
      <c r="AC75" s="108"/>
    </row>
    <row r="76" spans="1:29" s="102" customFormat="1">
      <c r="A76" s="108"/>
      <c r="B76" s="108"/>
      <c r="C76" s="108"/>
      <c r="D76" s="108"/>
      <c r="E76" s="108"/>
      <c r="F76" s="108"/>
      <c r="G76" s="108"/>
      <c r="H76" s="108"/>
      <c r="I76" s="108"/>
      <c r="J76" s="108"/>
      <c r="K76" s="108"/>
      <c r="L76" s="108"/>
      <c r="M76" s="108"/>
      <c r="N76" s="108"/>
      <c r="O76" s="108"/>
      <c r="P76" s="108"/>
      <c r="Q76" s="108"/>
      <c r="R76" s="108"/>
      <c r="S76" s="108"/>
      <c r="T76" s="108"/>
      <c r="U76" s="108"/>
      <c r="V76" s="108"/>
      <c r="W76" s="108"/>
      <c r="X76" s="108"/>
      <c r="Y76" s="109"/>
      <c r="Z76" s="109"/>
      <c r="AA76" s="108"/>
      <c r="AB76" s="108"/>
      <c r="AC76" s="108"/>
    </row>
    <row r="77" spans="1:29" s="102" customFormat="1">
      <c r="A77" s="108"/>
      <c r="B77" s="108"/>
      <c r="C77" s="108"/>
      <c r="D77" s="108"/>
      <c r="E77" s="108"/>
      <c r="F77" s="108"/>
      <c r="G77" s="108"/>
      <c r="H77" s="108"/>
      <c r="I77" s="108"/>
      <c r="J77" s="108"/>
      <c r="K77" s="108"/>
      <c r="L77" s="108"/>
      <c r="M77" s="108"/>
      <c r="N77" s="108"/>
      <c r="O77" s="108"/>
      <c r="P77" s="108"/>
      <c r="Q77" s="108"/>
      <c r="R77" s="108"/>
      <c r="S77" s="108"/>
      <c r="T77" s="108"/>
      <c r="U77" s="108"/>
      <c r="V77" s="108"/>
      <c r="W77" s="108"/>
      <c r="X77" s="108"/>
      <c r="Y77" s="109"/>
      <c r="Z77" s="109"/>
      <c r="AA77" s="108"/>
      <c r="AB77" s="108"/>
      <c r="AC77" s="108"/>
    </row>
    <row r="78" spans="1:29" s="102" customFormat="1">
      <c r="A78" s="108"/>
      <c r="B78" s="108"/>
      <c r="C78" s="108"/>
      <c r="D78" s="108"/>
      <c r="E78" s="108"/>
      <c r="F78" s="108"/>
      <c r="G78" s="108"/>
      <c r="H78" s="108"/>
      <c r="I78" s="108"/>
      <c r="J78" s="108"/>
      <c r="K78" s="108"/>
      <c r="L78" s="108"/>
      <c r="M78" s="108"/>
      <c r="N78" s="108"/>
      <c r="O78" s="108"/>
      <c r="P78" s="108"/>
      <c r="Q78" s="108"/>
      <c r="R78" s="108"/>
      <c r="S78" s="108"/>
      <c r="T78" s="108"/>
      <c r="U78" s="108"/>
      <c r="V78" s="108"/>
      <c r="W78" s="108"/>
      <c r="X78" s="108"/>
      <c r="Y78" s="109"/>
      <c r="Z78" s="109"/>
      <c r="AA78" s="108"/>
      <c r="AB78" s="108"/>
      <c r="AC78" s="108"/>
    </row>
    <row r="79" spans="1:29" s="102" customFormat="1">
      <c r="A79" s="108"/>
      <c r="B79" s="108"/>
      <c r="C79" s="108"/>
      <c r="D79" s="108"/>
      <c r="E79" s="108"/>
      <c r="F79" s="108"/>
      <c r="G79" s="108"/>
      <c r="H79" s="108"/>
      <c r="I79" s="108"/>
      <c r="J79" s="108"/>
      <c r="K79" s="108"/>
      <c r="L79" s="108"/>
      <c r="M79" s="108"/>
      <c r="N79" s="108"/>
      <c r="O79" s="108"/>
      <c r="P79" s="108"/>
      <c r="Q79" s="108"/>
      <c r="R79" s="108"/>
      <c r="S79" s="108"/>
      <c r="T79" s="108"/>
      <c r="U79" s="108"/>
      <c r="V79" s="108"/>
      <c r="W79" s="108"/>
      <c r="X79" s="108"/>
      <c r="Y79" s="109"/>
      <c r="Z79" s="109"/>
      <c r="AA79" s="108"/>
      <c r="AB79" s="108"/>
      <c r="AC79" s="108"/>
    </row>
    <row r="80" spans="1:29" s="102" customFormat="1">
      <c r="A80" s="108"/>
      <c r="B80" s="108"/>
      <c r="C80" s="108"/>
      <c r="D80" s="108"/>
      <c r="E80" s="108"/>
      <c r="F80" s="108"/>
      <c r="G80" s="108"/>
      <c r="H80" s="108"/>
      <c r="I80" s="108"/>
      <c r="J80" s="108"/>
      <c r="K80" s="108"/>
      <c r="L80" s="108"/>
      <c r="M80" s="108"/>
      <c r="N80" s="108"/>
      <c r="O80" s="108"/>
      <c r="P80" s="108"/>
      <c r="Q80" s="108"/>
      <c r="R80" s="108"/>
      <c r="S80" s="108"/>
      <c r="T80" s="108"/>
      <c r="U80" s="108"/>
      <c r="V80" s="108"/>
      <c r="W80" s="108"/>
      <c r="X80" s="108"/>
      <c r="Y80" s="109"/>
      <c r="Z80" s="109"/>
      <c r="AA80" s="108"/>
      <c r="AB80" s="108"/>
      <c r="AC80" s="108"/>
    </row>
    <row r="81" spans="1:29">
      <c r="A81" s="69"/>
      <c r="B81" s="69"/>
      <c r="C81" s="69"/>
      <c r="D81" s="69"/>
      <c r="E81" s="69"/>
      <c r="F81" s="69"/>
      <c r="G81" s="69"/>
      <c r="H81" s="69"/>
      <c r="I81" s="69"/>
      <c r="J81" s="69"/>
      <c r="K81" s="69"/>
      <c r="L81" s="69"/>
      <c r="M81" s="69"/>
      <c r="N81" s="69"/>
      <c r="O81" s="69"/>
      <c r="P81" s="69"/>
      <c r="Q81" s="69"/>
      <c r="R81" s="69"/>
      <c r="S81" s="69"/>
      <c r="T81" s="69"/>
      <c r="U81" s="69"/>
      <c r="V81" s="69"/>
      <c r="W81" s="69"/>
      <c r="X81" s="69"/>
      <c r="Y81" s="79"/>
      <c r="Z81" s="79"/>
      <c r="AA81" s="69"/>
      <c r="AB81" s="69"/>
      <c r="AC81" s="69"/>
    </row>
    <row r="82" spans="1:29">
      <c r="A82" s="69"/>
      <c r="B82" s="69"/>
      <c r="C82" s="69"/>
      <c r="D82" s="69"/>
      <c r="E82" s="69"/>
      <c r="F82" s="69"/>
      <c r="G82" s="69"/>
      <c r="H82" s="69"/>
      <c r="I82" s="69"/>
      <c r="J82" s="69"/>
      <c r="K82" s="69"/>
      <c r="L82" s="69"/>
      <c r="M82" s="69"/>
      <c r="N82" s="69"/>
      <c r="O82" s="69"/>
      <c r="P82" s="69"/>
      <c r="Q82" s="69"/>
      <c r="R82" s="69"/>
      <c r="S82" s="69"/>
      <c r="T82" s="69"/>
      <c r="U82" s="69"/>
      <c r="V82" s="69"/>
      <c r="W82" s="69"/>
      <c r="X82" s="69"/>
      <c r="Y82" s="79"/>
      <c r="Z82" s="79"/>
      <c r="AA82" s="69"/>
      <c r="AB82" s="69"/>
      <c r="AC82" s="69"/>
    </row>
    <row r="83" spans="1:29">
      <c r="A83" s="69"/>
      <c r="B83" s="69"/>
      <c r="C83" s="69"/>
      <c r="D83" s="69"/>
      <c r="E83" s="69"/>
      <c r="F83" s="69"/>
      <c r="G83" s="69"/>
      <c r="H83" s="69"/>
      <c r="I83" s="69"/>
      <c r="J83" s="69"/>
      <c r="K83" s="69"/>
      <c r="L83" s="69"/>
      <c r="M83" s="69"/>
      <c r="N83" s="69"/>
      <c r="O83" s="69"/>
      <c r="P83" s="69"/>
      <c r="Q83" s="69"/>
      <c r="R83" s="69"/>
      <c r="S83" s="69"/>
      <c r="T83" s="69"/>
      <c r="U83" s="69"/>
      <c r="V83" s="69"/>
      <c r="W83" s="69"/>
      <c r="X83" s="69"/>
      <c r="Y83" s="79"/>
      <c r="Z83" s="79"/>
      <c r="AA83" s="69"/>
      <c r="AB83" s="69"/>
      <c r="AC83" s="69"/>
    </row>
    <row r="84" spans="1:29">
      <c r="A84" s="69"/>
      <c r="B84" s="69"/>
      <c r="C84" s="69"/>
      <c r="D84" s="69"/>
      <c r="E84" s="69"/>
      <c r="F84" s="69"/>
      <c r="G84" s="69"/>
      <c r="H84" s="69"/>
      <c r="I84" s="69"/>
      <c r="J84" s="69"/>
      <c r="K84" s="69"/>
      <c r="L84" s="69"/>
      <c r="M84" s="69"/>
      <c r="N84" s="69"/>
      <c r="O84" s="69"/>
      <c r="P84" s="69"/>
      <c r="Q84" s="69"/>
      <c r="R84" s="69"/>
      <c r="S84" s="69"/>
      <c r="T84" s="69"/>
      <c r="U84" s="69"/>
      <c r="V84" s="69"/>
      <c r="W84" s="69"/>
      <c r="X84" s="69"/>
      <c r="Y84" s="79"/>
      <c r="Z84" s="79"/>
      <c r="AA84" s="69"/>
      <c r="AB84" s="69"/>
      <c r="AC84" s="69"/>
    </row>
    <row r="85" spans="1:29">
      <c r="A85" s="69"/>
      <c r="B85" s="69"/>
      <c r="C85" s="69"/>
      <c r="D85" s="69"/>
      <c r="E85" s="69"/>
      <c r="F85" s="69"/>
      <c r="G85" s="69"/>
      <c r="H85" s="69"/>
      <c r="I85" s="69"/>
      <c r="J85" s="69"/>
      <c r="K85" s="69"/>
      <c r="L85" s="69"/>
      <c r="M85" s="69"/>
      <c r="N85" s="69"/>
      <c r="O85" s="69"/>
      <c r="P85" s="69"/>
      <c r="Q85" s="69"/>
      <c r="R85" s="69"/>
      <c r="S85" s="69"/>
      <c r="T85" s="69"/>
      <c r="U85" s="69"/>
      <c r="V85" s="69"/>
      <c r="W85" s="69"/>
      <c r="X85" s="69"/>
      <c r="Y85" s="79"/>
      <c r="Z85" s="79"/>
      <c r="AA85" s="69"/>
      <c r="AB85" s="69"/>
      <c r="AC85" s="69"/>
    </row>
    <row r="86" spans="1:29">
      <c r="A86" s="69"/>
      <c r="B86" s="69"/>
      <c r="C86" s="69"/>
      <c r="D86" s="69"/>
      <c r="E86" s="69"/>
      <c r="F86" s="69"/>
      <c r="G86" s="69"/>
      <c r="H86" s="69"/>
      <c r="I86" s="69"/>
      <c r="J86" s="69"/>
      <c r="K86" s="69"/>
      <c r="L86" s="69"/>
      <c r="M86" s="69"/>
      <c r="N86" s="69"/>
      <c r="O86" s="69"/>
      <c r="P86" s="69"/>
      <c r="Q86" s="69"/>
      <c r="R86" s="69"/>
      <c r="S86" s="69"/>
      <c r="T86" s="69"/>
      <c r="U86" s="69"/>
      <c r="V86" s="69"/>
      <c r="W86" s="69"/>
      <c r="X86" s="69"/>
      <c r="Y86" s="79"/>
      <c r="Z86" s="79"/>
      <c r="AA86" s="69"/>
      <c r="AB86" s="69"/>
      <c r="AC86" s="69"/>
    </row>
    <row r="87" spans="1:29">
      <c r="A87" s="69"/>
      <c r="B87" s="69"/>
      <c r="C87" s="69"/>
      <c r="D87" s="69"/>
      <c r="E87" s="69"/>
      <c r="F87" s="69"/>
      <c r="G87" s="69"/>
      <c r="H87" s="69"/>
      <c r="I87" s="69"/>
      <c r="J87" s="69"/>
      <c r="K87" s="69"/>
      <c r="L87" s="69"/>
      <c r="M87" s="69"/>
      <c r="N87" s="69"/>
      <c r="O87" s="69"/>
      <c r="P87" s="69"/>
      <c r="Q87" s="69"/>
      <c r="R87" s="69"/>
      <c r="S87" s="69"/>
      <c r="T87" s="69"/>
      <c r="U87" s="69"/>
      <c r="V87" s="69"/>
      <c r="W87" s="69"/>
      <c r="X87" s="69"/>
      <c r="Y87" s="79"/>
      <c r="Z87" s="79"/>
      <c r="AA87" s="69"/>
      <c r="AB87" s="69"/>
      <c r="AC87" s="69"/>
    </row>
    <row r="88" spans="1:29">
      <c r="A88" s="69"/>
      <c r="B88" s="69"/>
      <c r="C88" s="69"/>
      <c r="D88" s="69"/>
      <c r="E88" s="69"/>
      <c r="F88" s="69"/>
      <c r="G88" s="69"/>
      <c r="H88" s="69"/>
      <c r="I88" s="69"/>
      <c r="J88" s="69"/>
      <c r="K88" s="69"/>
      <c r="L88" s="69"/>
      <c r="M88" s="69"/>
      <c r="N88" s="69"/>
      <c r="O88" s="69"/>
      <c r="P88" s="69"/>
      <c r="Q88" s="69"/>
      <c r="R88" s="69"/>
      <c r="S88" s="69"/>
      <c r="T88" s="69"/>
      <c r="U88" s="69"/>
      <c r="V88" s="69"/>
      <c r="W88" s="69"/>
      <c r="X88" s="69"/>
      <c r="Y88" s="79"/>
      <c r="Z88" s="79"/>
      <c r="AA88" s="69"/>
      <c r="AB88" s="69"/>
      <c r="AC88" s="69"/>
    </row>
    <row r="89" spans="1:29">
      <c r="A89" s="69"/>
      <c r="B89" s="69"/>
      <c r="C89" s="69"/>
      <c r="D89" s="69"/>
      <c r="E89" s="69"/>
      <c r="F89" s="69"/>
      <c r="G89" s="69"/>
      <c r="H89" s="69"/>
      <c r="I89" s="69"/>
      <c r="J89" s="69"/>
      <c r="K89" s="69"/>
      <c r="L89" s="69"/>
      <c r="M89" s="69"/>
      <c r="N89" s="69"/>
      <c r="O89" s="69"/>
      <c r="P89" s="69"/>
      <c r="Q89" s="69"/>
      <c r="R89" s="69"/>
      <c r="S89" s="69"/>
      <c r="T89" s="69"/>
      <c r="U89" s="69"/>
      <c r="V89" s="69"/>
      <c r="W89" s="69"/>
      <c r="X89" s="69"/>
      <c r="Y89" s="79"/>
      <c r="Z89" s="79"/>
      <c r="AA89" s="69"/>
      <c r="AB89" s="69"/>
      <c r="AC89" s="69"/>
    </row>
    <row r="90" spans="1:29">
      <c r="A90" s="69"/>
      <c r="B90" s="69"/>
      <c r="C90" s="69"/>
      <c r="D90" s="69"/>
      <c r="E90" s="69"/>
      <c r="F90" s="69"/>
      <c r="G90" s="69"/>
      <c r="H90" s="69"/>
      <c r="I90" s="69"/>
      <c r="J90" s="69"/>
      <c r="K90" s="69"/>
      <c r="L90" s="69"/>
      <c r="M90" s="69"/>
      <c r="N90" s="69"/>
      <c r="O90" s="69"/>
      <c r="P90" s="69"/>
      <c r="Q90" s="69"/>
      <c r="R90" s="69"/>
      <c r="S90" s="69"/>
      <c r="T90" s="69"/>
      <c r="U90" s="69"/>
      <c r="V90" s="69"/>
      <c r="W90" s="69"/>
      <c r="X90" s="69"/>
      <c r="Y90" s="79"/>
      <c r="Z90" s="79"/>
      <c r="AA90" s="69"/>
      <c r="AB90" s="69"/>
      <c r="AC90" s="69"/>
    </row>
    <row r="91" spans="1:29">
      <c r="A91" s="69"/>
      <c r="B91" s="69"/>
      <c r="C91" s="69"/>
      <c r="D91" s="69"/>
      <c r="E91" s="69"/>
      <c r="F91" s="69"/>
      <c r="G91" s="69"/>
      <c r="H91" s="69"/>
      <c r="I91" s="69"/>
      <c r="J91" s="69"/>
      <c r="K91" s="69"/>
      <c r="L91" s="69"/>
      <c r="M91" s="69"/>
      <c r="N91" s="69"/>
      <c r="O91" s="69"/>
      <c r="P91" s="69"/>
      <c r="Q91" s="69"/>
      <c r="R91" s="69"/>
      <c r="S91" s="69"/>
      <c r="T91" s="69"/>
      <c r="U91" s="69"/>
      <c r="V91" s="69"/>
      <c r="W91" s="69"/>
      <c r="X91" s="69"/>
      <c r="Y91" s="81"/>
      <c r="Z91" s="81"/>
      <c r="AA91" s="69"/>
      <c r="AB91" s="69"/>
      <c r="AC91" s="69"/>
    </row>
    <row r="92" spans="1:29">
      <c r="A92" s="69"/>
      <c r="B92" s="69"/>
      <c r="C92" s="69"/>
      <c r="D92" s="69"/>
      <c r="E92" s="69"/>
      <c r="F92" s="69"/>
      <c r="G92" s="69"/>
      <c r="H92" s="69"/>
      <c r="I92" s="69"/>
      <c r="J92" s="69"/>
      <c r="K92" s="69"/>
      <c r="L92" s="69"/>
      <c r="M92" s="69"/>
      <c r="N92" s="69"/>
      <c r="O92" s="69"/>
      <c r="P92" s="69"/>
      <c r="Q92" s="69"/>
      <c r="R92" s="69"/>
      <c r="S92" s="69"/>
      <c r="T92" s="69"/>
      <c r="U92" s="69"/>
      <c r="V92" s="69"/>
      <c r="W92" s="69"/>
      <c r="X92" s="69"/>
      <c r="Y92" s="81"/>
      <c r="Z92" s="81"/>
      <c r="AA92" s="69"/>
      <c r="AB92" s="69"/>
      <c r="AC92" s="69"/>
    </row>
    <row r="93" spans="1:29">
      <c r="A93" s="69"/>
      <c r="B93" s="69"/>
      <c r="C93" s="69"/>
      <c r="D93" s="69"/>
      <c r="E93" s="69"/>
      <c r="F93" s="69"/>
      <c r="G93" s="69"/>
      <c r="H93" s="69"/>
      <c r="I93" s="69"/>
      <c r="J93" s="69"/>
      <c r="K93" s="69"/>
      <c r="L93" s="69"/>
      <c r="M93" s="69"/>
      <c r="N93" s="69"/>
      <c r="O93" s="69"/>
      <c r="P93" s="69"/>
      <c r="Q93" s="69"/>
      <c r="R93" s="69"/>
      <c r="S93" s="69"/>
      <c r="T93" s="69"/>
      <c r="U93" s="69"/>
      <c r="V93" s="69"/>
      <c r="W93" s="69"/>
      <c r="X93" s="69"/>
      <c r="Y93" s="81"/>
      <c r="Z93" s="81"/>
      <c r="AA93" s="69"/>
      <c r="AB93" s="69"/>
      <c r="AC93" s="69"/>
    </row>
    <row r="94" spans="1:29">
      <c r="A94" s="69"/>
      <c r="B94" s="69"/>
      <c r="C94" s="69"/>
      <c r="D94" s="69"/>
      <c r="E94" s="69"/>
      <c r="F94" s="69"/>
      <c r="G94" s="69"/>
      <c r="H94" s="69"/>
      <c r="I94" s="69"/>
      <c r="J94" s="69"/>
      <c r="K94" s="69"/>
      <c r="L94" s="69"/>
      <c r="M94" s="69"/>
      <c r="N94" s="69"/>
      <c r="O94" s="69"/>
      <c r="P94" s="69"/>
      <c r="Q94" s="69"/>
      <c r="R94" s="69"/>
      <c r="S94" s="69"/>
      <c r="T94" s="69"/>
      <c r="U94" s="69"/>
      <c r="V94" s="69"/>
      <c r="W94" s="69"/>
      <c r="X94" s="69"/>
      <c r="Y94" s="81"/>
      <c r="Z94" s="81"/>
      <c r="AA94" s="69"/>
      <c r="AB94" s="69"/>
      <c r="AC94" s="69"/>
    </row>
    <row r="95" spans="1:29">
      <c r="A95" s="69"/>
      <c r="B95" s="69"/>
      <c r="C95" s="69"/>
      <c r="D95" s="69"/>
      <c r="E95" s="69"/>
      <c r="F95" s="69"/>
      <c r="G95" s="69"/>
      <c r="H95" s="69"/>
      <c r="I95" s="69"/>
      <c r="J95" s="69"/>
      <c r="K95" s="69"/>
      <c r="L95" s="69"/>
      <c r="M95" s="69"/>
      <c r="N95" s="69"/>
      <c r="O95" s="69"/>
      <c r="P95" s="69"/>
      <c r="Q95" s="69"/>
      <c r="R95" s="69"/>
      <c r="S95" s="69"/>
      <c r="T95" s="69"/>
      <c r="U95" s="69"/>
      <c r="V95" s="69"/>
      <c r="W95" s="69"/>
      <c r="X95" s="69"/>
      <c r="Y95" s="79"/>
      <c r="Z95" s="79"/>
      <c r="AA95" s="69"/>
      <c r="AB95" s="69"/>
      <c r="AC95" s="69"/>
    </row>
    <row r="96" spans="1:29">
      <c r="A96" s="69"/>
      <c r="B96" s="69"/>
      <c r="C96" s="69"/>
      <c r="D96" s="69"/>
      <c r="E96" s="69"/>
      <c r="F96" s="69"/>
      <c r="G96" s="69"/>
      <c r="H96" s="69"/>
      <c r="I96" s="69"/>
      <c r="J96" s="69"/>
      <c r="K96" s="69"/>
      <c r="L96" s="69"/>
      <c r="M96" s="69"/>
      <c r="N96" s="69"/>
      <c r="O96" s="69"/>
      <c r="P96" s="69"/>
      <c r="Q96" s="69"/>
      <c r="R96" s="69"/>
      <c r="S96" s="69"/>
      <c r="T96" s="69"/>
      <c r="U96" s="69"/>
      <c r="V96" s="69"/>
      <c r="W96" s="69"/>
      <c r="X96" s="69"/>
      <c r="Y96" s="79"/>
      <c r="Z96" s="79"/>
      <c r="AA96" s="69"/>
      <c r="AB96" s="69"/>
      <c r="AC96" s="69"/>
    </row>
    <row r="97" spans="1:29">
      <c r="A97" s="69"/>
      <c r="B97" s="69"/>
      <c r="C97" s="69"/>
      <c r="D97" s="69"/>
      <c r="E97" s="69"/>
      <c r="F97" s="69"/>
      <c r="G97" s="69"/>
      <c r="H97" s="69"/>
      <c r="I97" s="69"/>
      <c r="J97" s="69"/>
      <c r="K97" s="69"/>
      <c r="L97" s="69"/>
      <c r="M97" s="69"/>
      <c r="N97" s="69"/>
      <c r="O97" s="69"/>
      <c r="P97" s="69"/>
      <c r="Q97" s="69"/>
      <c r="R97" s="69"/>
      <c r="S97" s="69"/>
      <c r="T97" s="69"/>
      <c r="U97" s="69"/>
      <c r="V97" s="69"/>
      <c r="W97" s="69"/>
      <c r="X97" s="69"/>
      <c r="Y97" s="79"/>
      <c r="Z97" s="79"/>
      <c r="AA97" s="69"/>
      <c r="AB97" s="69"/>
      <c r="AC97" s="69"/>
    </row>
    <row r="98" spans="1:29">
      <c r="A98" s="69"/>
      <c r="B98" s="69"/>
      <c r="C98" s="69"/>
      <c r="D98" s="69"/>
      <c r="E98" s="69"/>
      <c r="F98" s="69"/>
      <c r="G98" s="69"/>
      <c r="H98" s="69"/>
      <c r="I98" s="69"/>
      <c r="J98" s="69"/>
      <c r="K98" s="69"/>
      <c r="L98" s="69"/>
      <c r="M98" s="69"/>
      <c r="N98" s="69"/>
      <c r="O98" s="69"/>
      <c r="P98" s="69"/>
      <c r="Q98" s="69"/>
      <c r="R98" s="69"/>
      <c r="S98" s="69"/>
      <c r="T98" s="69"/>
      <c r="U98" s="69"/>
      <c r="V98" s="69"/>
      <c r="W98" s="69"/>
      <c r="X98" s="69"/>
      <c r="Y98" s="79"/>
      <c r="Z98" s="79"/>
      <c r="AA98" s="69"/>
      <c r="AB98" s="69"/>
      <c r="AC98" s="69"/>
    </row>
    <row r="99" spans="1:29">
      <c r="A99" s="69"/>
      <c r="B99" s="69"/>
      <c r="C99" s="69"/>
      <c r="D99" s="69"/>
      <c r="E99" s="69"/>
      <c r="F99" s="69"/>
      <c r="G99" s="69"/>
      <c r="H99" s="69"/>
      <c r="I99" s="69"/>
      <c r="J99" s="69"/>
      <c r="K99" s="69"/>
      <c r="L99" s="69"/>
      <c r="M99" s="69"/>
      <c r="N99" s="69"/>
      <c r="O99" s="69"/>
      <c r="P99" s="69"/>
      <c r="Q99" s="69"/>
      <c r="R99" s="69"/>
      <c r="S99" s="69"/>
      <c r="T99" s="69"/>
      <c r="U99" s="69"/>
      <c r="V99" s="69"/>
      <c r="W99" s="69"/>
      <c r="X99" s="69"/>
      <c r="Y99" s="79"/>
      <c r="Z99" s="79"/>
      <c r="AA99" s="69"/>
      <c r="AB99" s="69"/>
      <c r="AC99" s="69"/>
    </row>
    <row r="100" spans="1:29">
      <c r="A100" s="69"/>
      <c r="B100" s="69"/>
      <c r="C100" s="69"/>
      <c r="D100" s="69"/>
      <c r="E100" s="69"/>
      <c r="F100" s="69"/>
      <c r="G100" s="69"/>
      <c r="H100" s="69"/>
      <c r="I100" s="69"/>
      <c r="J100" s="69"/>
      <c r="K100" s="69"/>
      <c r="L100" s="69"/>
      <c r="M100" s="69"/>
      <c r="N100" s="69"/>
      <c r="O100" s="69"/>
      <c r="P100" s="69"/>
      <c r="Q100" s="69"/>
      <c r="R100" s="69"/>
      <c r="S100" s="69"/>
      <c r="T100" s="69"/>
      <c r="U100" s="69"/>
      <c r="V100" s="69"/>
      <c r="W100" s="69"/>
      <c r="X100" s="69"/>
      <c r="Y100" s="79"/>
      <c r="Z100" s="79"/>
      <c r="AA100" s="69"/>
      <c r="AB100" s="69"/>
      <c r="AC100" s="69"/>
    </row>
    <row r="101" spans="1:29">
      <c r="A101" s="69"/>
      <c r="B101" s="69"/>
      <c r="C101" s="69"/>
      <c r="D101" s="69"/>
      <c r="E101" s="69"/>
      <c r="F101" s="69"/>
      <c r="G101" s="69"/>
      <c r="H101" s="69"/>
      <c r="I101" s="69"/>
      <c r="J101" s="69"/>
      <c r="K101" s="69"/>
      <c r="L101" s="69"/>
      <c r="M101" s="69"/>
      <c r="N101" s="69"/>
      <c r="O101" s="69"/>
      <c r="P101" s="69"/>
      <c r="Q101" s="69"/>
      <c r="R101" s="69"/>
      <c r="S101" s="69"/>
      <c r="T101" s="69"/>
      <c r="U101" s="69"/>
      <c r="V101" s="69"/>
      <c r="W101" s="69"/>
      <c r="X101" s="69"/>
      <c r="Y101" s="79"/>
      <c r="Z101" s="79"/>
      <c r="AA101" s="69"/>
      <c r="AB101" s="69"/>
      <c r="AC101" s="69"/>
    </row>
    <row r="102" spans="1:29">
      <c r="A102" s="69"/>
      <c r="B102" s="69"/>
      <c r="C102" s="69"/>
      <c r="D102" s="69"/>
      <c r="E102" s="69"/>
      <c r="F102" s="69"/>
      <c r="G102" s="69"/>
      <c r="H102" s="69"/>
      <c r="I102" s="69"/>
      <c r="J102" s="69"/>
      <c r="K102" s="69"/>
      <c r="L102" s="69"/>
      <c r="M102" s="69"/>
      <c r="N102" s="69"/>
      <c r="O102" s="69"/>
      <c r="P102" s="69"/>
      <c r="Q102" s="69"/>
      <c r="R102" s="69"/>
      <c r="S102" s="69"/>
      <c r="T102" s="69"/>
      <c r="U102" s="69"/>
      <c r="V102" s="69"/>
      <c r="W102" s="69"/>
      <c r="X102" s="69"/>
      <c r="Y102" s="79"/>
      <c r="Z102" s="79"/>
      <c r="AA102" s="69"/>
      <c r="AB102" s="69"/>
      <c r="AC102" s="69"/>
    </row>
    <row r="103" spans="1:29">
      <c r="A103" s="69"/>
      <c r="B103" s="69"/>
      <c r="C103" s="69"/>
      <c r="D103" s="69"/>
      <c r="E103" s="69"/>
      <c r="F103" s="69"/>
      <c r="G103" s="69"/>
      <c r="H103" s="69"/>
      <c r="I103" s="69"/>
      <c r="J103" s="69"/>
      <c r="K103" s="69"/>
      <c r="L103" s="69"/>
      <c r="M103" s="69"/>
      <c r="N103" s="69"/>
      <c r="O103" s="69"/>
      <c r="P103" s="69"/>
      <c r="Q103" s="69"/>
      <c r="R103" s="69"/>
      <c r="S103" s="69"/>
      <c r="T103" s="69"/>
      <c r="U103" s="69"/>
      <c r="V103" s="69"/>
      <c r="W103" s="69"/>
      <c r="X103" s="69"/>
      <c r="Y103" s="79"/>
      <c r="Z103" s="79"/>
      <c r="AA103" s="69"/>
      <c r="AB103" s="69"/>
      <c r="AC103" s="69"/>
    </row>
    <row r="104" spans="1:29">
      <c r="A104" s="69"/>
      <c r="B104" s="69"/>
      <c r="C104" s="69"/>
      <c r="D104" s="69"/>
      <c r="E104" s="69"/>
      <c r="F104" s="69"/>
      <c r="G104" s="69"/>
      <c r="H104" s="69"/>
      <c r="I104" s="69"/>
      <c r="J104" s="69"/>
      <c r="K104" s="69"/>
      <c r="L104" s="69"/>
      <c r="M104" s="69"/>
      <c r="N104" s="69"/>
      <c r="O104" s="69"/>
      <c r="P104" s="69"/>
      <c r="Q104" s="69"/>
      <c r="R104" s="69"/>
      <c r="S104" s="69"/>
      <c r="T104" s="69"/>
      <c r="U104" s="69"/>
      <c r="V104" s="69"/>
      <c r="W104" s="69"/>
      <c r="X104" s="69"/>
      <c r="Y104" s="79"/>
      <c r="Z104" s="79"/>
      <c r="AA104" s="69"/>
      <c r="AB104" s="69"/>
      <c r="AC104" s="69"/>
    </row>
    <row r="105" spans="1:29">
      <c r="A105" s="69"/>
      <c r="B105" s="69"/>
      <c r="C105" s="69"/>
      <c r="D105" s="69"/>
      <c r="E105" s="69"/>
      <c r="F105" s="69"/>
      <c r="G105" s="69"/>
      <c r="H105" s="69"/>
      <c r="I105" s="69"/>
      <c r="J105" s="69"/>
      <c r="K105" s="69"/>
      <c r="L105" s="69"/>
      <c r="M105" s="69"/>
      <c r="N105" s="69"/>
      <c r="O105" s="69"/>
      <c r="P105" s="69"/>
      <c r="Q105" s="69"/>
      <c r="R105" s="69"/>
      <c r="S105" s="69"/>
      <c r="T105" s="69"/>
      <c r="U105" s="69"/>
      <c r="V105" s="69"/>
      <c r="W105" s="69"/>
      <c r="X105" s="69"/>
      <c r="Y105" s="79"/>
      <c r="Z105" s="79"/>
      <c r="AA105" s="69"/>
      <c r="AB105" s="69"/>
      <c r="AC105" s="69"/>
    </row>
    <row r="106" spans="1:29">
      <c r="A106" s="69"/>
      <c r="B106" s="69"/>
      <c r="C106" s="69"/>
      <c r="D106" s="69"/>
      <c r="E106" s="69"/>
      <c r="F106" s="69"/>
      <c r="G106" s="69"/>
      <c r="H106" s="69"/>
      <c r="I106" s="69"/>
      <c r="J106" s="69"/>
      <c r="K106" s="69"/>
      <c r="L106" s="69"/>
      <c r="M106" s="69"/>
      <c r="N106" s="69"/>
      <c r="O106" s="69"/>
      <c r="P106" s="69"/>
      <c r="Q106" s="69"/>
      <c r="R106" s="69"/>
      <c r="S106" s="69"/>
      <c r="T106" s="69"/>
      <c r="U106" s="69"/>
      <c r="V106" s="69"/>
      <c r="W106" s="69"/>
      <c r="X106" s="69"/>
      <c r="Y106" s="79"/>
      <c r="Z106" s="79"/>
      <c r="AA106" s="69"/>
      <c r="AB106" s="69"/>
      <c r="AC106" s="69"/>
    </row>
    <row r="107" spans="1:29">
      <c r="A107" s="69"/>
      <c r="B107" s="69"/>
      <c r="C107" s="69"/>
      <c r="D107" s="69"/>
      <c r="E107" s="69"/>
      <c r="F107" s="69"/>
      <c r="G107" s="69"/>
      <c r="H107" s="69"/>
      <c r="I107" s="69"/>
      <c r="J107" s="69"/>
      <c r="K107" s="69"/>
      <c r="L107" s="69"/>
      <c r="M107" s="69"/>
      <c r="N107" s="69"/>
      <c r="O107" s="69"/>
      <c r="P107" s="69"/>
      <c r="Q107" s="69"/>
      <c r="R107" s="69"/>
      <c r="S107" s="69"/>
      <c r="T107" s="69"/>
      <c r="U107" s="69"/>
      <c r="V107" s="69"/>
      <c r="W107" s="69"/>
      <c r="X107" s="69"/>
      <c r="Y107" s="79"/>
      <c r="Z107" s="79"/>
      <c r="AA107" s="69"/>
      <c r="AB107" s="69"/>
      <c r="AC107" s="69"/>
    </row>
    <row r="108" spans="1:29">
      <c r="A108" s="69"/>
      <c r="B108" s="69"/>
      <c r="C108" s="69"/>
      <c r="D108" s="69"/>
      <c r="E108" s="69"/>
      <c r="F108" s="69"/>
      <c r="G108" s="69"/>
      <c r="H108" s="69"/>
      <c r="I108" s="69"/>
      <c r="J108" s="69"/>
      <c r="K108" s="69"/>
      <c r="L108" s="69"/>
      <c r="M108" s="69"/>
      <c r="N108" s="69"/>
      <c r="O108" s="69"/>
      <c r="P108" s="69"/>
      <c r="Q108" s="69"/>
      <c r="R108" s="69"/>
      <c r="S108" s="69"/>
      <c r="T108" s="69"/>
      <c r="U108" s="69"/>
      <c r="V108" s="69"/>
      <c r="W108" s="69"/>
      <c r="X108" s="69"/>
      <c r="Y108" s="79"/>
      <c r="Z108" s="79"/>
      <c r="AA108" s="69"/>
      <c r="AB108" s="69"/>
      <c r="AC108" s="69"/>
    </row>
    <row r="109" spans="1:29">
      <c r="A109" s="69"/>
      <c r="B109" s="69"/>
      <c r="C109" s="69"/>
      <c r="D109" s="69"/>
      <c r="E109" s="69"/>
      <c r="F109" s="69"/>
      <c r="G109" s="69"/>
      <c r="H109" s="69"/>
      <c r="I109" s="69"/>
      <c r="J109" s="69"/>
      <c r="K109" s="69"/>
      <c r="L109" s="69"/>
      <c r="M109" s="69"/>
      <c r="N109" s="69"/>
      <c r="O109" s="69"/>
      <c r="P109" s="69"/>
      <c r="Q109" s="69"/>
      <c r="R109" s="69"/>
      <c r="S109" s="69"/>
      <c r="T109" s="69"/>
      <c r="U109" s="69"/>
      <c r="V109" s="69"/>
      <c r="W109" s="69"/>
      <c r="X109" s="69"/>
      <c r="Y109" s="79"/>
      <c r="Z109" s="79"/>
      <c r="AA109" s="69"/>
      <c r="AB109" s="69"/>
      <c r="AC109" s="69"/>
    </row>
    <row r="110" spans="1:29">
      <c r="A110" s="69"/>
      <c r="B110" s="69"/>
      <c r="C110" s="69"/>
      <c r="D110" s="69"/>
      <c r="E110" s="69"/>
      <c r="F110" s="69"/>
      <c r="G110" s="69"/>
      <c r="H110" s="69"/>
      <c r="I110" s="69"/>
      <c r="J110" s="69"/>
      <c r="K110" s="69"/>
      <c r="L110" s="69"/>
      <c r="M110" s="69"/>
      <c r="N110" s="69"/>
      <c r="O110" s="69"/>
      <c r="P110" s="69"/>
      <c r="Q110" s="69"/>
      <c r="R110" s="69"/>
      <c r="S110" s="69"/>
      <c r="T110" s="69"/>
      <c r="U110" s="69"/>
      <c r="V110" s="69"/>
      <c r="W110" s="69"/>
      <c r="X110" s="69"/>
      <c r="Y110" s="79"/>
      <c r="Z110" s="79"/>
      <c r="AA110" s="69"/>
      <c r="AB110" s="69"/>
      <c r="AC110" s="69"/>
    </row>
    <row r="111" spans="1:29">
      <c r="A111" s="69"/>
      <c r="B111" s="69"/>
      <c r="C111" s="69"/>
      <c r="D111" s="69"/>
      <c r="E111" s="69"/>
      <c r="F111" s="69"/>
      <c r="G111" s="69"/>
      <c r="H111" s="69"/>
      <c r="I111" s="69"/>
      <c r="J111" s="69"/>
      <c r="K111" s="69"/>
      <c r="L111" s="69"/>
      <c r="M111" s="69"/>
      <c r="N111" s="69"/>
      <c r="O111" s="69"/>
      <c r="P111" s="69"/>
      <c r="Q111" s="69"/>
      <c r="R111" s="69"/>
      <c r="S111" s="69"/>
      <c r="T111" s="69"/>
      <c r="U111" s="69"/>
      <c r="V111" s="69"/>
      <c r="W111" s="69"/>
      <c r="X111" s="69"/>
      <c r="Y111" s="79"/>
      <c r="Z111" s="79"/>
      <c r="AA111" s="69"/>
      <c r="AB111" s="69"/>
      <c r="AC111" s="69"/>
    </row>
    <row r="112" spans="1:29">
      <c r="A112" s="69"/>
      <c r="B112" s="69"/>
      <c r="C112" s="69"/>
      <c r="D112" s="69"/>
      <c r="E112" s="69"/>
      <c r="F112" s="69"/>
      <c r="G112" s="69"/>
      <c r="H112" s="69"/>
      <c r="I112" s="69"/>
      <c r="J112" s="69"/>
      <c r="K112" s="69"/>
      <c r="L112" s="69"/>
      <c r="M112" s="69"/>
      <c r="N112" s="69"/>
      <c r="O112" s="69"/>
      <c r="P112" s="69"/>
      <c r="Q112" s="69"/>
      <c r="R112" s="69"/>
      <c r="S112" s="69"/>
      <c r="T112" s="69"/>
      <c r="U112" s="69"/>
      <c r="V112" s="69"/>
      <c r="W112" s="69"/>
      <c r="X112" s="69"/>
      <c r="Y112" s="81"/>
      <c r="Z112" s="81"/>
      <c r="AA112" s="69"/>
      <c r="AB112" s="69"/>
      <c r="AC112" s="69"/>
    </row>
    <row r="113" spans="1:29">
      <c r="A113" s="69"/>
      <c r="B113" s="69"/>
      <c r="C113" s="69"/>
      <c r="D113" s="69"/>
      <c r="E113" s="69"/>
      <c r="F113" s="69"/>
      <c r="G113" s="69"/>
      <c r="H113" s="69"/>
      <c r="I113" s="69"/>
      <c r="J113" s="69"/>
      <c r="K113" s="69"/>
      <c r="L113" s="69"/>
      <c r="M113" s="69"/>
      <c r="N113" s="69"/>
      <c r="O113" s="69"/>
      <c r="P113" s="69"/>
      <c r="Q113" s="69"/>
      <c r="R113" s="69"/>
      <c r="S113" s="69"/>
      <c r="T113" s="69"/>
      <c r="U113" s="69"/>
      <c r="V113" s="69"/>
      <c r="W113" s="69"/>
      <c r="X113" s="69"/>
      <c r="Y113" s="81"/>
      <c r="Z113" s="81"/>
      <c r="AA113" s="69"/>
      <c r="AB113" s="69"/>
      <c r="AC113" s="69"/>
    </row>
    <row r="114" spans="1:29">
      <c r="A114" s="69"/>
      <c r="B114" s="69"/>
      <c r="C114" s="69"/>
      <c r="D114" s="69"/>
      <c r="E114" s="69"/>
      <c r="F114" s="69"/>
      <c r="G114" s="69"/>
      <c r="H114" s="69"/>
      <c r="I114" s="69"/>
      <c r="J114" s="69"/>
      <c r="K114" s="69"/>
      <c r="L114" s="69"/>
      <c r="M114" s="69"/>
      <c r="N114" s="69"/>
      <c r="O114" s="69"/>
      <c r="P114" s="69"/>
      <c r="Q114" s="69"/>
      <c r="R114" s="69"/>
      <c r="S114" s="69"/>
      <c r="T114" s="69"/>
      <c r="U114" s="69"/>
      <c r="V114" s="69"/>
      <c r="W114" s="69"/>
      <c r="X114" s="69"/>
      <c r="Y114" s="81"/>
      <c r="Z114" s="81"/>
      <c r="AA114" s="69"/>
      <c r="AB114" s="69"/>
      <c r="AC114" s="69"/>
    </row>
    <row r="115" spans="1:29">
      <c r="A115" s="69"/>
      <c r="B115" s="69"/>
      <c r="C115" s="69"/>
      <c r="D115" s="69"/>
      <c r="E115" s="69"/>
      <c r="F115" s="69"/>
      <c r="G115" s="69"/>
      <c r="H115" s="69"/>
      <c r="I115" s="69"/>
      <c r="J115" s="69"/>
      <c r="K115" s="69"/>
      <c r="L115" s="69"/>
      <c r="M115" s="69"/>
      <c r="N115" s="69"/>
      <c r="O115" s="69"/>
      <c r="P115" s="69"/>
      <c r="Q115" s="69"/>
      <c r="R115" s="69"/>
      <c r="S115" s="69"/>
      <c r="T115" s="69"/>
      <c r="U115" s="69"/>
      <c r="V115" s="69"/>
      <c r="W115" s="69"/>
      <c r="X115" s="69"/>
      <c r="Y115" s="81"/>
      <c r="Z115" s="81"/>
      <c r="AA115" s="69"/>
      <c r="AB115" s="69"/>
      <c r="AC115" s="69"/>
    </row>
    <row r="116" spans="1:29">
      <c r="A116" s="69"/>
      <c r="B116" s="69"/>
      <c r="C116" s="69"/>
      <c r="D116" s="69"/>
      <c r="E116" s="69"/>
      <c r="F116" s="69"/>
      <c r="G116" s="69"/>
      <c r="H116" s="69"/>
      <c r="I116" s="69"/>
      <c r="J116" s="69"/>
      <c r="K116" s="69"/>
      <c r="L116" s="69"/>
      <c r="M116" s="69"/>
      <c r="N116" s="69"/>
      <c r="O116" s="69"/>
      <c r="P116" s="69"/>
      <c r="Q116" s="69"/>
      <c r="R116" s="69"/>
      <c r="S116" s="69"/>
      <c r="T116" s="69"/>
      <c r="U116" s="69"/>
      <c r="V116" s="69"/>
      <c r="W116" s="69"/>
      <c r="X116" s="69"/>
      <c r="Y116" s="81"/>
      <c r="Z116" s="81"/>
      <c r="AA116" s="69"/>
      <c r="AB116" s="69"/>
      <c r="AC116" s="69"/>
    </row>
    <row r="117" spans="1:29">
      <c r="A117" s="69"/>
      <c r="B117" s="69"/>
      <c r="C117" s="69"/>
      <c r="D117" s="69"/>
      <c r="E117" s="69"/>
      <c r="F117" s="69"/>
      <c r="G117" s="69"/>
      <c r="H117" s="69"/>
      <c r="I117" s="69"/>
      <c r="J117" s="69"/>
      <c r="K117" s="69"/>
      <c r="L117" s="69"/>
      <c r="M117" s="69"/>
      <c r="N117" s="69"/>
      <c r="O117" s="69"/>
      <c r="P117" s="69"/>
      <c r="Q117" s="69"/>
      <c r="R117" s="69"/>
      <c r="S117" s="69"/>
      <c r="T117" s="69"/>
      <c r="U117" s="69"/>
      <c r="V117" s="69"/>
      <c r="W117" s="69"/>
      <c r="X117" s="69"/>
      <c r="Y117" s="81"/>
      <c r="Z117" s="81"/>
      <c r="AA117" s="69"/>
      <c r="AB117" s="69"/>
      <c r="AC117" s="69"/>
    </row>
    <row r="118" spans="1:29">
      <c r="A118" s="69"/>
      <c r="B118" s="69"/>
      <c r="C118" s="69"/>
      <c r="D118" s="69"/>
      <c r="E118" s="69"/>
      <c r="F118" s="69"/>
      <c r="G118" s="69"/>
      <c r="H118" s="69"/>
      <c r="I118" s="69"/>
      <c r="J118" s="69"/>
      <c r="K118" s="69"/>
      <c r="L118" s="69"/>
      <c r="M118" s="69"/>
      <c r="N118" s="69"/>
      <c r="O118" s="69"/>
      <c r="P118" s="69"/>
      <c r="Q118" s="69"/>
      <c r="R118" s="69"/>
      <c r="S118" s="69"/>
      <c r="T118" s="69"/>
      <c r="U118" s="69"/>
      <c r="V118" s="69"/>
      <c r="W118" s="69"/>
      <c r="X118" s="69"/>
      <c r="Y118" s="81"/>
      <c r="Z118" s="81"/>
      <c r="AA118" s="69"/>
      <c r="AB118" s="69"/>
      <c r="AC118" s="69"/>
    </row>
    <row r="119" spans="1:29">
      <c r="A119" s="69"/>
      <c r="B119" s="69"/>
      <c r="C119" s="69"/>
      <c r="D119" s="69"/>
      <c r="E119" s="69"/>
      <c r="F119" s="69"/>
      <c r="G119" s="69"/>
      <c r="H119" s="69"/>
      <c r="I119" s="69"/>
      <c r="J119" s="69"/>
      <c r="K119" s="69"/>
      <c r="L119" s="69"/>
      <c r="M119" s="69"/>
      <c r="N119" s="69"/>
      <c r="O119" s="69"/>
      <c r="P119" s="69"/>
      <c r="Q119" s="69"/>
      <c r="R119" s="69"/>
      <c r="S119" s="69"/>
      <c r="T119" s="69"/>
      <c r="U119" s="69"/>
      <c r="V119" s="69"/>
      <c r="W119" s="69"/>
      <c r="X119" s="69"/>
      <c r="Y119" s="81"/>
      <c r="Z119" s="81"/>
      <c r="AA119" s="69"/>
      <c r="AB119" s="69"/>
      <c r="AC119" s="69"/>
    </row>
    <row r="120" spans="1:29">
      <c r="A120" s="69"/>
      <c r="B120" s="69"/>
      <c r="C120" s="69"/>
      <c r="D120" s="69"/>
      <c r="E120" s="69"/>
      <c r="F120" s="69"/>
      <c r="G120" s="69"/>
      <c r="H120" s="69"/>
      <c r="I120" s="69"/>
      <c r="J120" s="69"/>
      <c r="K120" s="69"/>
      <c r="L120" s="69"/>
      <c r="M120" s="69"/>
      <c r="N120" s="69"/>
      <c r="O120" s="69"/>
      <c r="P120" s="69"/>
      <c r="Q120" s="69"/>
      <c r="R120" s="69"/>
      <c r="S120" s="69"/>
      <c r="T120" s="69"/>
      <c r="U120" s="69"/>
      <c r="V120" s="69"/>
      <c r="W120" s="69"/>
      <c r="X120" s="69"/>
      <c r="Y120" s="81"/>
      <c r="Z120" s="81"/>
      <c r="AA120" s="69"/>
      <c r="AB120" s="69"/>
      <c r="AC120" s="69"/>
    </row>
    <row r="121" spans="1:29">
      <c r="A121" s="69"/>
      <c r="B121" s="69"/>
      <c r="C121" s="69"/>
      <c r="D121" s="69"/>
      <c r="E121" s="69"/>
      <c r="F121" s="69"/>
      <c r="G121" s="69"/>
      <c r="H121" s="69"/>
      <c r="I121" s="69"/>
      <c r="J121" s="69"/>
      <c r="K121" s="69"/>
      <c r="L121" s="69"/>
      <c r="M121" s="69"/>
      <c r="N121" s="69"/>
      <c r="O121" s="69"/>
      <c r="P121" s="69"/>
      <c r="Q121" s="69"/>
      <c r="R121" s="69"/>
      <c r="S121" s="69"/>
      <c r="T121" s="69"/>
      <c r="U121" s="69"/>
      <c r="V121" s="69"/>
      <c r="W121" s="69"/>
      <c r="X121" s="69"/>
      <c r="Y121" s="81"/>
      <c r="Z121" s="81"/>
      <c r="AA121" s="69"/>
      <c r="AB121" s="69"/>
      <c r="AC121" s="69"/>
    </row>
    <row r="122" spans="1:29">
      <c r="A122" s="69"/>
      <c r="B122" s="69"/>
      <c r="C122" s="69"/>
      <c r="D122" s="69"/>
      <c r="E122" s="69"/>
      <c r="F122" s="69"/>
      <c r="G122" s="69"/>
      <c r="H122" s="69"/>
      <c r="I122" s="69"/>
      <c r="J122" s="69"/>
      <c r="K122" s="69"/>
      <c r="L122" s="69"/>
      <c r="M122" s="69"/>
      <c r="N122" s="69"/>
      <c r="O122" s="69"/>
      <c r="P122" s="69"/>
      <c r="Q122" s="69"/>
      <c r="R122" s="69"/>
      <c r="S122" s="69"/>
      <c r="T122" s="69"/>
      <c r="U122" s="69"/>
      <c r="V122" s="69"/>
      <c r="W122" s="69"/>
      <c r="X122" s="69"/>
      <c r="Y122" s="81"/>
      <c r="Z122" s="81"/>
      <c r="AA122" s="69"/>
      <c r="AB122" s="69"/>
      <c r="AC122" s="69"/>
    </row>
    <row r="123" spans="1:29">
      <c r="A123" s="69"/>
      <c r="B123" s="69"/>
      <c r="C123" s="69"/>
      <c r="D123" s="69"/>
      <c r="E123" s="69"/>
      <c r="F123" s="69"/>
      <c r="G123" s="69"/>
      <c r="H123" s="69"/>
      <c r="I123" s="69"/>
      <c r="J123" s="69"/>
      <c r="K123" s="69"/>
      <c r="L123" s="69"/>
      <c r="M123" s="69"/>
      <c r="N123" s="69"/>
      <c r="O123" s="69"/>
      <c r="P123" s="69"/>
      <c r="Q123" s="69"/>
      <c r="R123" s="69"/>
      <c r="S123" s="69"/>
      <c r="T123" s="69"/>
      <c r="U123" s="69"/>
      <c r="V123" s="69"/>
      <c r="W123" s="69"/>
      <c r="X123" s="69"/>
      <c r="Y123" s="81"/>
      <c r="Z123" s="81"/>
      <c r="AA123" s="69"/>
      <c r="AB123" s="69"/>
      <c r="AC123" s="69"/>
    </row>
    <row r="124" spans="1:29">
      <c r="A124" s="69"/>
      <c r="B124" s="69"/>
      <c r="C124" s="69"/>
      <c r="D124" s="69"/>
      <c r="E124" s="69"/>
      <c r="F124" s="69"/>
      <c r="G124" s="69"/>
      <c r="H124" s="69"/>
      <c r="I124" s="69"/>
      <c r="J124" s="69"/>
      <c r="K124" s="69"/>
      <c r="L124" s="69"/>
      <c r="M124" s="69"/>
      <c r="N124" s="69"/>
      <c r="O124" s="69"/>
      <c r="P124" s="69"/>
      <c r="Q124" s="69"/>
      <c r="R124" s="69"/>
      <c r="S124" s="69"/>
      <c r="T124" s="69"/>
      <c r="U124" s="69"/>
      <c r="V124" s="69"/>
      <c r="W124" s="69"/>
      <c r="X124" s="69"/>
      <c r="Y124" s="81"/>
      <c r="Z124" s="81"/>
      <c r="AA124" s="69"/>
      <c r="AB124" s="69"/>
      <c r="AC124" s="69"/>
    </row>
    <row r="125" spans="1:29">
      <c r="A125" s="69"/>
      <c r="B125" s="69"/>
      <c r="C125" s="69"/>
      <c r="D125" s="69"/>
      <c r="E125" s="69"/>
      <c r="F125" s="69"/>
      <c r="G125" s="69"/>
      <c r="H125" s="69"/>
      <c r="I125" s="69"/>
      <c r="J125" s="69"/>
      <c r="K125" s="69"/>
      <c r="L125" s="69"/>
      <c r="M125" s="69"/>
      <c r="N125" s="69"/>
      <c r="O125" s="69"/>
      <c r="P125" s="69"/>
      <c r="Q125" s="69"/>
      <c r="R125" s="69"/>
      <c r="S125" s="69"/>
      <c r="T125" s="69"/>
      <c r="U125" s="69"/>
      <c r="V125" s="69"/>
      <c r="W125" s="69"/>
      <c r="X125" s="69"/>
      <c r="Y125" s="81"/>
      <c r="Z125" s="81"/>
      <c r="AA125" s="69"/>
      <c r="AB125" s="69"/>
      <c r="AC125" s="69"/>
    </row>
    <row r="126" spans="1:29">
      <c r="A126" s="69"/>
      <c r="B126" s="69"/>
      <c r="C126" s="69"/>
      <c r="D126" s="69"/>
      <c r="E126" s="69"/>
      <c r="F126" s="69"/>
      <c r="G126" s="69"/>
      <c r="H126" s="69"/>
      <c r="I126" s="69"/>
      <c r="J126" s="69"/>
      <c r="K126" s="69"/>
      <c r="L126" s="69"/>
      <c r="M126" s="69"/>
      <c r="N126" s="69"/>
      <c r="O126" s="69"/>
      <c r="P126" s="69"/>
      <c r="Q126" s="69"/>
      <c r="R126" s="69"/>
      <c r="S126" s="69"/>
      <c r="T126" s="69"/>
      <c r="U126" s="69"/>
      <c r="V126" s="69"/>
      <c r="W126" s="69"/>
      <c r="X126" s="69"/>
      <c r="Y126" s="81"/>
      <c r="Z126" s="81"/>
      <c r="AA126" s="69"/>
      <c r="AB126" s="69"/>
      <c r="AC126" s="69"/>
    </row>
    <row r="127" spans="1:29">
      <c r="A127" s="69"/>
      <c r="B127" s="69"/>
      <c r="C127" s="69"/>
      <c r="D127" s="69"/>
      <c r="E127" s="69"/>
      <c r="F127" s="69"/>
      <c r="G127" s="69"/>
      <c r="H127" s="69"/>
      <c r="I127" s="69"/>
      <c r="J127" s="69"/>
      <c r="K127" s="69"/>
      <c r="L127" s="69"/>
      <c r="M127" s="69"/>
      <c r="N127" s="69"/>
      <c r="O127" s="69"/>
      <c r="P127" s="69"/>
      <c r="Q127" s="69"/>
      <c r="R127" s="69"/>
      <c r="S127" s="69"/>
      <c r="T127" s="69"/>
      <c r="U127" s="69"/>
      <c r="V127" s="69"/>
      <c r="W127" s="69"/>
      <c r="X127" s="69"/>
      <c r="Y127" s="81"/>
      <c r="Z127" s="81"/>
      <c r="AA127" s="69"/>
      <c r="AB127" s="69"/>
      <c r="AC127" s="69"/>
    </row>
    <row r="128" spans="1:29">
      <c r="A128" s="69"/>
      <c r="B128" s="69"/>
      <c r="C128" s="69"/>
      <c r="D128" s="69"/>
      <c r="E128" s="69"/>
      <c r="F128" s="69"/>
      <c r="G128" s="69"/>
      <c r="H128" s="69"/>
      <c r="I128" s="69"/>
      <c r="J128" s="69"/>
      <c r="K128" s="69"/>
      <c r="L128" s="69"/>
      <c r="M128" s="69"/>
      <c r="N128" s="69"/>
      <c r="O128" s="69"/>
      <c r="P128" s="69"/>
      <c r="Q128" s="69"/>
      <c r="R128" s="69"/>
      <c r="S128" s="69"/>
      <c r="T128" s="69"/>
      <c r="U128" s="69"/>
      <c r="V128" s="69"/>
      <c r="W128" s="69"/>
      <c r="X128" s="69"/>
      <c r="Y128" s="81"/>
      <c r="Z128" s="81"/>
      <c r="AA128" s="69"/>
      <c r="AB128" s="69"/>
      <c r="AC128" s="69"/>
    </row>
    <row r="129" spans="1:29">
      <c r="A129" s="69"/>
      <c r="B129" s="69"/>
      <c r="C129" s="69"/>
      <c r="D129" s="69"/>
      <c r="E129" s="69"/>
      <c r="F129" s="69"/>
      <c r="G129" s="69"/>
      <c r="H129" s="69"/>
      <c r="I129" s="69"/>
      <c r="J129" s="69"/>
      <c r="K129" s="69"/>
      <c r="L129" s="69"/>
      <c r="M129" s="69"/>
      <c r="N129" s="69"/>
      <c r="O129" s="69"/>
      <c r="P129" s="69"/>
      <c r="Q129" s="69"/>
      <c r="R129" s="69"/>
      <c r="S129" s="69"/>
      <c r="T129" s="69"/>
      <c r="U129" s="69"/>
      <c r="V129" s="69"/>
      <c r="W129" s="69"/>
      <c r="X129" s="69"/>
      <c r="Y129" s="81"/>
      <c r="Z129" s="81"/>
      <c r="AA129" s="69"/>
      <c r="AB129" s="69"/>
      <c r="AC129" s="69"/>
    </row>
    <row r="130" spans="1:29">
      <c r="A130" s="69"/>
      <c r="B130" s="69"/>
      <c r="C130" s="69"/>
      <c r="D130" s="69"/>
      <c r="E130" s="69"/>
      <c r="F130" s="69"/>
      <c r="G130" s="69"/>
      <c r="H130" s="69"/>
      <c r="I130" s="69"/>
      <c r="J130" s="69"/>
      <c r="K130" s="69"/>
      <c r="L130" s="69"/>
      <c r="M130" s="69"/>
      <c r="N130" s="69"/>
      <c r="O130" s="69"/>
      <c r="P130" s="69"/>
      <c r="Q130" s="69"/>
      <c r="R130" s="69"/>
      <c r="S130" s="69"/>
      <c r="T130" s="69"/>
      <c r="U130" s="69"/>
      <c r="V130" s="69"/>
      <c r="W130" s="69"/>
      <c r="X130" s="69"/>
      <c r="Y130" s="81"/>
      <c r="Z130" s="81"/>
      <c r="AA130" s="69"/>
      <c r="AB130" s="69"/>
      <c r="AC130" s="69"/>
    </row>
    <row r="131" spans="1:29">
      <c r="A131" s="69"/>
      <c r="B131" s="69"/>
      <c r="C131" s="69"/>
      <c r="D131" s="69"/>
      <c r="E131" s="69"/>
      <c r="F131" s="69"/>
      <c r="G131" s="69"/>
      <c r="H131" s="69"/>
      <c r="I131" s="69"/>
      <c r="J131" s="69"/>
      <c r="K131" s="69"/>
      <c r="L131" s="69"/>
      <c r="M131" s="69"/>
      <c r="N131" s="69"/>
      <c r="O131" s="69"/>
      <c r="P131" s="69"/>
      <c r="Q131" s="69"/>
      <c r="R131" s="69"/>
      <c r="S131" s="69"/>
      <c r="T131" s="69"/>
      <c r="U131" s="69"/>
      <c r="V131" s="69"/>
      <c r="W131" s="69"/>
      <c r="X131" s="69"/>
      <c r="Y131" s="81"/>
      <c r="Z131" s="81"/>
      <c r="AA131" s="69"/>
      <c r="AB131" s="69"/>
      <c r="AC131" s="69"/>
    </row>
    <row r="132" spans="1:29">
      <c r="A132" s="69"/>
      <c r="B132" s="69"/>
      <c r="C132" s="69"/>
      <c r="D132" s="69"/>
      <c r="E132" s="69"/>
      <c r="F132" s="69"/>
      <c r="G132" s="69"/>
      <c r="H132" s="69"/>
      <c r="I132" s="69"/>
      <c r="J132" s="69"/>
      <c r="K132" s="69"/>
      <c r="L132" s="69"/>
      <c r="M132" s="69"/>
      <c r="N132" s="69"/>
      <c r="O132" s="69"/>
      <c r="P132" s="69"/>
      <c r="Q132" s="69"/>
      <c r="R132" s="69"/>
      <c r="S132" s="69"/>
      <c r="T132" s="69"/>
      <c r="U132" s="69"/>
      <c r="V132" s="69"/>
      <c r="W132" s="69"/>
      <c r="X132" s="69"/>
      <c r="Y132" s="81"/>
      <c r="Z132" s="81"/>
      <c r="AA132" s="69"/>
      <c r="AB132" s="69"/>
      <c r="AC132" s="69"/>
    </row>
    <row r="133" spans="1:29">
      <c r="A133" s="69"/>
      <c r="B133" s="69"/>
      <c r="C133" s="69"/>
      <c r="D133" s="69"/>
      <c r="E133" s="69"/>
      <c r="F133" s="69"/>
      <c r="G133" s="69"/>
      <c r="H133" s="69"/>
      <c r="I133" s="69"/>
      <c r="J133" s="69"/>
      <c r="K133" s="69"/>
      <c r="L133" s="69"/>
      <c r="M133" s="69"/>
      <c r="N133" s="69"/>
      <c r="O133" s="69"/>
      <c r="P133" s="69"/>
      <c r="Q133" s="69"/>
      <c r="R133" s="69"/>
      <c r="S133" s="69"/>
      <c r="T133" s="69"/>
      <c r="U133" s="69"/>
      <c r="V133" s="69"/>
      <c r="W133" s="69"/>
      <c r="X133" s="69"/>
      <c r="Y133" s="81"/>
      <c r="Z133" s="81"/>
      <c r="AA133" s="69"/>
      <c r="AB133" s="69"/>
      <c r="AC133" s="69"/>
    </row>
    <row r="134" spans="1:29">
      <c r="A134" s="69"/>
      <c r="B134" s="69"/>
      <c r="C134" s="69"/>
      <c r="D134" s="69"/>
      <c r="E134" s="69"/>
      <c r="F134" s="69"/>
      <c r="G134" s="69"/>
      <c r="H134" s="69"/>
      <c r="I134" s="69"/>
      <c r="J134" s="69"/>
      <c r="K134" s="69"/>
      <c r="L134" s="69"/>
      <c r="M134" s="69"/>
      <c r="N134" s="69"/>
      <c r="O134" s="69"/>
      <c r="P134" s="69"/>
      <c r="Q134" s="69"/>
      <c r="R134" s="69"/>
      <c r="S134" s="69"/>
      <c r="T134" s="69"/>
      <c r="U134" s="69"/>
      <c r="V134" s="69"/>
      <c r="W134" s="69"/>
      <c r="X134" s="69"/>
      <c r="Y134" s="81"/>
      <c r="Z134" s="81"/>
      <c r="AA134" s="69"/>
      <c r="AB134" s="69"/>
      <c r="AC134" s="69"/>
    </row>
    <row r="135" spans="1:29">
      <c r="A135" s="69"/>
      <c r="B135" s="69"/>
      <c r="C135" s="69"/>
      <c r="D135" s="69"/>
      <c r="E135" s="69"/>
      <c r="F135" s="69"/>
      <c r="G135" s="69"/>
      <c r="H135" s="69"/>
      <c r="I135" s="69"/>
      <c r="J135" s="69"/>
      <c r="K135" s="69"/>
      <c r="L135" s="69"/>
      <c r="M135" s="69"/>
      <c r="N135" s="69"/>
      <c r="O135" s="69"/>
      <c r="P135" s="69"/>
      <c r="Q135" s="69"/>
      <c r="R135" s="69"/>
      <c r="S135" s="69"/>
      <c r="T135" s="69"/>
      <c r="U135" s="69"/>
      <c r="V135" s="69"/>
      <c r="W135" s="69"/>
      <c r="X135" s="69"/>
      <c r="Y135" s="81"/>
      <c r="Z135" s="81"/>
      <c r="AA135" s="69"/>
      <c r="AB135" s="69"/>
      <c r="AC135" s="69"/>
    </row>
    <row r="136" spans="1:29">
      <c r="A136" s="69"/>
      <c r="B136" s="69"/>
      <c r="C136" s="69"/>
      <c r="D136" s="69"/>
      <c r="E136" s="69"/>
      <c r="F136" s="69"/>
      <c r="G136" s="69"/>
      <c r="H136" s="69"/>
      <c r="I136" s="69"/>
      <c r="J136" s="69"/>
      <c r="K136" s="69"/>
      <c r="L136" s="69"/>
      <c r="M136" s="69"/>
      <c r="N136" s="69"/>
      <c r="O136" s="69"/>
      <c r="P136" s="69"/>
      <c r="Q136" s="69"/>
      <c r="R136" s="69"/>
      <c r="S136" s="69"/>
      <c r="T136" s="69"/>
      <c r="U136" s="69"/>
      <c r="V136" s="69"/>
      <c r="W136" s="69"/>
      <c r="X136" s="69"/>
      <c r="Y136" s="81"/>
      <c r="Z136" s="81"/>
      <c r="AA136" s="69"/>
      <c r="AB136" s="69"/>
      <c r="AC136" s="69"/>
    </row>
    <row r="137" spans="1:29">
      <c r="A137" s="69"/>
      <c r="B137" s="69"/>
      <c r="C137" s="69"/>
      <c r="D137" s="69"/>
      <c r="E137" s="69"/>
      <c r="F137" s="69"/>
      <c r="G137" s="69"/>
      <c r="H137" s="69"/>
      <c r="I137" s="69"/>
      <c r="J137" s="69"/>
      <c r="K137" s="69"/>
      <c r="L137" s="69"/>
      <c r="M137" s="69"/>
      <c r="N137" s="69"/>
      <c r="O137" s="69"/>
      <c r="P137" s="69"/>
      <c r="Q137" s="69"/>
      <c r="R137" s="69"/>
      <c r="S137" s="69"/>
      <c r="T137" s="69"/>
      <c r="U137" s="69"/>
      <c r="V137" s="69"/>
      <c r="W137" s="69"/>
      <c r="X137" s="69"/>
      <c r="Y137" s="81"/>
      <c r="Z137" s="81"/>
      <c r="AA137" s="69"/>
      <c r="AB137" s="69"/>
      <c r="AC137" s="69"/>
    </row>
    <row r="138" spans="1:29">
      <c r="A138" s="69"/>
      <c r="B138" s="69"/>
      <c r="C138" s="69"/>
      <c r="D138" s="69"/>
      <c r="E138" s="69"/>
      <c r="F138" s="69"/>
      <c r="G138" s="69"/>
      <c r="H138" s="69"/>
      <c r="I138" s="69"/>
      <c r="J138" s="69"/>
      <c r="K138" s="69"/>
      <c r="L138" s="69"/>
      <c r="M138" s="69"/>
      <c r="N138" s="69"/>
      <c r="O138" s="69"/>
      <c r="P138" s="69"/>
      <c r="Q138" s="69"/>
      <c r="R138" s="69"/>
      <c r="S138" s="69"/>
      <c r="T138" s="69"/>
      <c r="U138" s="69"/>
      <c r="V138" s="69"/>
      <c r="W138" s="69"/>
      <c r="X138" s="69"/>
      <c r="Y138" s="81"/>
      <c r="Z138" s="81"/>
      <c r="AA138" s="69"/>
      <c r="AB138" s="69"/>
      <c r="AC138" s="69"/>
    </row>
    <row r="139" spans="1:29">
      <c r="A139" s="69"/>
      <c r="B139" s="69"/>
      <c r="C139" s="69"/>
      <c r="D139" s="69"/>
      <c r="E139" s="69"/>
      <c r="F139" s="69"/>
      <c r="G139" s="69"/>
      <c r="H139" s="69"/>
      <c r="I139" s="69"/>
      <c r="J139" s="69"/>
      <c r="K139" s="69"/>
      <c r="L139" s="69"/>
      <c r="M139" s="69"/>
      <c r="N139" s="69"/>
      <c r="O139" s="69"/>
      <c r="P139" s="69"/>
      <c r="Q139" s="69"/>
      <c r="R139" s="69"/>
      <c r="S139" s="69"/>
      <c r="T139" s="69"/>
      <c r="U139" s="69"/>
      <c r="V139" s="69"/>
      <c r="W139" s="69"/>
      <c r="X139" s="69"/>
      <c r="Y139" s="81"/>
      <c r="Z139" s="81"/>
      <c r="AA139" s="69"/>
      <c r="AB139" s="69"/>
      <c r="AC139" s="69"/>
    </row>
    <row r="140" spans="1:29">
      <c r="A140" s="69"/>
      <c r="B140" s="69"/>
      <c r="C140" s="69"/>
      <c r="D140" s="69"/>
      <c r="E140" s="69"/>
      <c r="F140" s="69"/>
      <c r="G140" s="69"/>
      <c r="H140" s="69"/>
      <c r="I140" s="69"/>
      <c r="J140" s="69"/>
      <c r="K140" s="69"/>
      <c r="L140" s="69"/>
      <c r="M140" s="69"/>
      <c r="N140" s="69"/>
      <c r="O140" s="69"/>
      <c r="P140" s="69"/>
      <c r="Q140" s="69"/>
      <c r="R140" s="69"/>
      <c r="S140" s="69"/>
      <c r="T140" s="69"/>
      <c r="U140" s="69"/>
      <c r="V140" s="69"/>
      <c r="W140" s="69"/>
      <c r="X140" s="69"/>
      <c r="Y140" s="81"/>
      <c r="Z140" s="81"/>
      <c r="AA140" s="69"/>
      <c r="AB140" s="69"/>
      <c r="AC140" s="69"/>
    </row>
    <row r="141" spans="1:29">
      <c r="A141" s="69"/>
      <c r="B141" s="69"/>
      <c r="C141" s="69"/>
      <c r="D141" s="69"/>
      <c r="E141" s="69"/>
      <c r="F141" s="69"/>
      <c r="G141" s="69"/>
      <c r="H141" s="69"/>
      <c r="I141" s="69"/>
      <c r="J141" s="69"/>
      <c r="K141" s="69"/>
      <c r="L141" s="69"/>
      <c r="M141" s="69"/>
      <c r="N141" s="69"/>
      <c r="O141" s="69"/>
      <c r="P141" s="69"/>
      <c r="Q141" s="69"/>
      <c r="R141" s="69"/>
      <c r="S141" s="69"/>
      <c r="T141" s="69"/>
      <c r="U141" s="69"/>
      <c r="V141" s="69"/>
      <c r="W141" s="69"/>
      <c r="X141" s="69"/>
      <c r="Y141" s="81"/>
      <c r="Z141" s="81"/>
      <c r="AA141" s="69"/>
      <c r="AB141" s="69"/>
      <c r="AC141" s="69"/>
    </row>
    <row r="142" spans="1:29">
      <c r="A142" s="69"/>
      <c r="B142" s="69"/>
      <c r="C142" s="69"/>
      <c r="D142" s="69"/>
      <c r="E142" s="69"/>
      <c r="F142" s="69"/>
      <c r="G142" s="69"/>
      <c r="H142" s="69"/>
      <c r="I142" s="69"/>
      <c r="J142" s="69"/>
      <c r="K142" s="69"/>
      <c r="L142" s="69"/>
      <c r="M142" s="69"/>
      <c r="N142" s="69"/>
      <c r="O142" s="69"/>
      <c r="P142" s="69"/>
      <c r="Q142" s="69"/>
      <c r="R142" s="69"/>
      <c r="S142" s="69"/>
      <c r="T142" s="69"/>
      <c r="U142" s="69"/>
      <c r="V142" s="69"/>
      <c r="W142" s="69"/>
      <c r="X142" s="69"/>
      <c r="Y142" s="81"/>
      <c r="Z142" s="81"/>
      <c r="AA142" s="69"/>
      <c r="AB142" s="69"/>
      <c r="AC142" s="69"/>
    </row>
    <row r="143" spans="1:29">
      <c r="A143" s="69"/>
      <c r="B143" s="69"/>
      <c r="C143" s="69"/>
      <c r="D143" s="69"/>
      <c r="E143" s="69"/>
      <c r="F143" s="69"/>
      <c r="G143" s="69"/>
      <c r="H143" s="69"/>
      <c r="I143" s="69"/>
      <c r="J143" s="69"/>
      <c r="K143" s="69"/>
      <c r="L143" s="69"/>
      <c r="M143" s="69"/>
      <c r="N143" s="69"/>
      <c r="O143" s="69"/>
      <c r="P143" s="69"/>
      <c r="Q143" s="69"/>
      <c r="R143" s="69"/>
      <c r="S143" s="69"/>
      <c r="T143" s="69"/>
      <c r="U143" s="69"/>
      <c r="V143" s="69"/>
      <c r="W143" s="69"/>
      <c r="X143" s="69"/>
      <c r="Y143" s="81"/>
      <c r="Z143" s="81"/>
      <c r="AA143" s="69"/>
      <c r="AB143" s="69"/>
      <c r="AC143" s="69"/>
    </row>
    <row r="144" spans="1:29">
      <c r="A144" s="69"/>
      <c r="B144" s="69"/>
      <c r="C144" s="69"/>
      <c r="D144" s="69"/>
      <c r="E144" s="69"/>
      <c r="F144" s="69"/>
      <c r="G144" s="69"/>
      <c r="H144" s="69"/>
      <c r="I144" s="69"/>
      <c r="J144" s="69"/>
      <c r="K144" s="69"/>
      <c r="L144" s="69"/>
      <c r="M144" s="69"/>
      <c r="N144" s="69"/>
      <c r="O144" s="69"/>
      <c r="P144" s="69"/>
      <c r="Q144" s="69"/>
      <c r="R144" s="69"/>
      <c r="S144" s="69"/>
      <c r="T144" s="69"/>
      <c r="U144" s="69"/>
      <c r="V144" s="69"/>
      <c r="W144" s="69"/>
      <c r="X144" s="69"/>
      <c r="Y144" s="81"/>
      <c r="Z144" s="81"/>
      <c r="AA144" s="69"/>
      <c r="AB144" s="69"/>
      <c r="AC144" s="69"/>
    </row>
    <row r="145" spans="1:29">
      <c r="A145" s="69"/>
      <c r="B145" s="69"/>
      <c r="C145" s="69"/>
      <c r="D145" s="69"/>
      <c r="E145" s="69"/>
      <c r="F145" s="69"/>
      <c r="G145" s="69"/>
      <c r="H145" s="69"/>
      <c r="I145" s="69"/>
      <c r="J145" s="69"/>
      <c r="K145" s="69"/>
      <c r="L145" s="69"/>
      <c r="M145" s="69"/>
      <c r="N145" s="69"/>
      <c r="O145" s="69"/>
      <c r="P145" s="69"/>
      <c r="Q145" s="69"/>
      <c r="R145" s="69"/>
      <c r="S145" s="69"/>
      <c r="T145" s="69"/>
      <c r="U145" s="69"/>
      <c r="V145" s="69"/>
      <c r="W145" s="69"/>
      <c r="X145" s="69"/>
      <c r="Y145" s="81"/>
      <c r="Z145" s="81"/>
      <c r="AA145" s="69"/>
      <c r="AB145" s="69"/>
      <c r="AC145" s="69"/>
    </row>
    <row r="146" spans="1:29">
      <c r="A146" s="69"/>
      <c r="B146" s="69"/>
      <c r="C146" s="69"/>
      <c r="D146" s="69"/>
      <c r="E146" s="69"/>
      <c r="F146" s="69"/>
      <c r="G146" s="69"/>
      <c r="H146" s="69"/>
      <c r="I146" s="69"/>
      <c r="J146" s="69"/>
      <c r="K146" s="69"/>
      <c r="L146" s="69"/>
      <c r="M146" s="69"/>
      <c r="N146" s="69"/>
      <c r="O146" s="69"/>
      <c r="P146" s="69"/>
      <c r="Q146" s="69"/>
      <c r="R146" s="69"/>
      <c r="S146" s="69"/>
      <c r="T146" s="69"/>
      <c r="U146" s="69"/>
      <c r="V146" s="69"/>
      <c r="W146" s="69"/>
      <c r="X146" s="69"/>
      <c r="Y146" s="81"/>
      <c r="Z146" s="81"/>
      <c r="AA146" s="69"/>
      <c r="AB146" s="69"/>
      <c r="AC146" s="69"/>
    </row>
    <row r="147" spans="1:29">
      <c r="A147" s="69"/>
      <c r="B147" s="69"/>
      <c r="C147" s="69"/>
      <c r="D147" s="69"/>
      <c r="E147" s="69"/>
      <c r="F147" s="69"/>
      <c r="G147" s="69"/>
      <c r="H147" s="69"/>
      <c r="I147" s="69"/>
      <c r="J147" s="69"/>
      <c r="K147" s="69"/>
      <c r="L147" s="69"/>
      <c r="M147" s="69"/>
      <c r="N147" s="69"/>
      <c r="O147" s="69"/>
      <c r="P147" s="69"/>
      <c r="Q147" s="69"/>
      <c r="R147" s="69"/>
      <c r="S147" s="69"/>
      <c r="T147" s="69"/>
      <c r="U147" s="69"/>
      <c r="V147" s="69"/>
      <c r="W147" s="69"/>
      <c r="X147" s="69"/>
      <c r="Y147" s="81"/>
      <c r="Z147" s="81"/>
      <c r="AA147" s="69"/>
      <c r="AB147" s="69"/>
      <c r="AC147" s="69"/>
    </row>
    <row r="148" spans="1:29">
      <c r="A148" s="69"/>
      <c r="B148" s="69"/>
      <c r="C148" s="69"/>
      <c r="D148" s="69"/>
      <c r="E148" s="69"/>
      <c r="F148" s="69"/>
      <c r="G148" s="69"/>
      <c r="H148" s="69"/>
      <c r="I148" s="69"/>
      <c r="J148" s="69"/>
      <c r="K148" s="69"/>
      <c r="L148" s="69"/>
      <c r="M148" s="69"/>
      <c r="N148" s="69"/>
      <c r="O148" s="69"/>
      <c r="P148" s="69"/>
      <c r="Q148" s="69"/>
      <c r="R148" s="69"/>
      <c r="S148" s="69"/>
      <c r="T148" s="69"/>
      <c r="U148" s="69"/>
      <c r="V148" s="69"/>
      <c r="W148" s="69"/>
      <c r="X148" s="69"/>
      <c r="Y148" s="81"/>
      <c r="Z148" s="81"/>
      <c r="AA148" s="69"/>
      <c r="AB148" s="69"/>
      <c r="AC148" s="69"/>
    </row>
    <row r="149" spans="1:29">
      <c r="A149" s="69"/>
      <c r="B149" s="69"/>
      <c r="C149" s="69"/>
      <c r="D149" s="69"/>
      <c r="E149" s="69"/>
      <c r="F149" s="69"/>
      <c r="G149" s="69"/>
      <c r="H149" s="69"/>
      <c r="I149" s="69"/>
      <c r="J149" s="69"/>
      <c r="K149" s="69"/>
      <c r="L149" s="69"/>
      <c r="M149" s="69"/>
      <c r="N149" s="69"/>
      <c r="O149" s="69"/>
      <c r="P149" s="69"/>
      <c r="Q149" s="69"/>
      <c r="R149" s="69"/>
      <c r="S149" s="69"/>
      <c r="T149" s="69"/>
      <c r="U149" s="69"/>
      <c r="V149" s="69"/>
      <c r="W149" s="69"/>
      <c r="X149" s="69"/>
      <c r="Y149" s="81"/>
      <c r="Z149" s="81"/>
      <c r="AA149" s="69"/>
      <c r="AB149" s="69"/>
      <c r="AC149" s="69"/>
    </row>
    <row r="150" spans="1:29">
      <c r="A150" s="69"/>
      <c r="B150" s="69"/>
      <c r="C150" s="69"/>
      <c r="D150" s="69"/>
      <c r="E150" s="69"/>
      <c r="F150" s="69"/>
      <c r="G150" s="69"/>
      <c r="H150" s="69"/>
      <c r="I150" s="69"/>
      <c r="J150" s="69"/>
      <c r="K150" s="69"/>
      <c r="L150" s="69"/>
      <c r="M150" s="69"/>
      <c r="N150" s="69"/>
      <c r="O150" s="69"/>
      <c r="P150" s="69"/>
      <c r="Q150" s="69"/>
      <c r="R150" s="69"/>
      <c r="S150" s="69"/>
      <c r="T150" s="69"/>
      <c r="U150" s="69"/>
      <c r="V150" s="69"/>
      <c r="W150" s="69"/>
      <c r="X150" s="69"/>
      <c r="Y150" s="81"/>
      <c r="Z150" s="81"/>
      <c r="AA150" s="69"/>
      <c r="AB150" s="69"/>
      <c r="AC150" s="69"/>
    </row>
    <row r="151" spans="1:29">
      <c r="A151" s="69"/>
      <c r="B151" s="69"/>
      <c r="C151" s="69"/>
      <c r="D151" s="69"/>
      <c r="E151" s="69"/>
      <c r="F151" s="69"/>
      <c r="G151" s="69"/>
      <c r="H151" s="69"/>
      <c r="I151" s="69"/>
      <c r="J151" s="69"/>
      <c r="K151" s="69"/>
      <c r="L151" s="69"/>
      <c r="M151" s="69"/>
      <c r="N151" s="69"/>
      <c r="O151" s="69"/>
      <c r="P151" s="69"/>
      <c r="Q151" s="69"/>
      <c r="R151" s="69"/>
      <c r="S151" s="69"/>
      <c r="T151" s="69"/>
      <c r="U151" s="69"/>
      <c r="V151" s="69"/>
      <c r="W151" s="69"/>
      <c r="X151" s="69"/>
      <c r="Y151" s="81"/>
      <c r="Z151" s="81"/>
      <c r="AA151" s="69"/>
      <c r="AB151" s="69"/>
      <c r="AC151" s="69"/>
    </row>
    <row r="152" spans="1:29">
      <c r="A152" s="69"/>
      <c r="B152" s="69"/>
      <c r="C152" s="69"/>
      <c r="D152" s="69"/>
      <c r="E152" s="69"/>
      <c r="F152" s="69"/>
      <c r="G152" s="69"/>
      <c r="H152" s="69"/>
      <c r="I152" s="69"/>
      <c r="J152" s="69"/>
      <c r="K152" s="69"/>
      <c r="L152" s="69"/>
      <c r="M152" s="69"/>
      <c r="N152" s="69"/>
      <c r="O152" s="69"/>
      <c r="P152" s="69"/>
      <c r="Q152" s="69"/>
      <c r="R152" s="69"/>
      <c r="S152" s="69"/>
      <c r="T152" s="69"/>
      <c r="U152" s="69"/>
      <c r="V152" s="69"/>
      <c r="W152" s="69"/>
      <c r="X152" s="69"/>
      <c r="Y152" s="81"/>
      <c r="Z152" s="81"/>
      <c r="AA152" s="69"/>
      <c r="AB152" s="69"/>
      <c r="AC152" s="69"/>
    </row>
    <row r="153" spans="1:29">
      <c r="A153" s="69"/>
      <c r="B153" s="69"/>
      <c r="C153" s="69"/>
      <c r="D153" s="69"/>
      <c r="E153" s="69"/>
      <c r="F153" s="69"/>
      <c r="G153" s="69"/>
      <c r="H153" s="69"/>
      <c r="I153" s="69"/>
      <c r="J153" s="69"/>
      <c r="K153" s="69"/>
      <c r="L153" s="69"/>
      <c r="M153" s="69"/>
      <c r="N153" s="69"/>
      <c r="O153" s="69"/>
      <c r="P153" s="69"/>
      <c r="Q153" s="69"/>
      <c r="R153" s="69"/>
      <c r="S153" s="69"/>
      <c r="T153" s="69"/>
      <c r="U153" s="69"/>
      <c r="V153" s="69"/>
      <c r="W153" s="69"/>
      <c r="X153" s="69"/>
      <c r="Y153" s="81"/>
      <c r="Z153" s="81"/>
      <c r="AA153" s="69"/>
      <c r="AB153" s="69"/>
      <c r="AC153" s="69"/>
    </row>
    <row r="154" spans="1:29">
      <c r="A154" s="69"/>
      <c r="B154" s="69"/>
      <c r="C154" s="69"/>
      <c r="D154" s="69"/>
      <c r="E154" s="69"/>
      <c r="F154" s="69"/>
      <c r="G154" s="69"/>
      <c r="H154" s="69"/>
      <c r="I154" s="69"/>
      <c r="J154" s="69"/>
      <c r="K154" s="69"/>
      <c r="L154" s="69"/>
      <c r="M154" s="69"/>
      <c r="N154" s="69"/>
      <c r="O154" s="69"/>
      <c r="P154" s="69"/>
      <c r="Q154" s="69"/>
      <c r="R154" s="69"/>
      <c r="S154" s="69"/>
      <c r="T154" s="69"/>
      <c r="U154" s="69"/>
      <c r="V154" s="69"/>
      <c r="W154" s="69"/>
      <c r="X154" s="69"/>
      <c r="Y154" s="81"/>
      <c r="Z154" s="81"/>
      <c r="AA154" s="69"/>
      <c r="AB154" s="69"/>
      <c r="AC154" s="69"/>
    </row>
    <row r="155" spans="1:29">
      <c r="A155" s="69"/>
      <c r="B155" s="69"/>
      <c r="C155" s="69"/>
      <c r="D155" s="69"/>
      <c r="E155" s="69"/>
      <c r="F155" s="69"/>
      <c r="G155" s="69"/>
      <c r="H155" s="69"/>
      <c r="I155" s="69"/>
      <c r="J155" s="69"/>
      <c r="K155" s="69"/>
      <c r="L155" s="69"/>
      <c r="M155" s="69"/>
      <c r="N155" s="69"/>
      <c r="O155" s="69"/>
      <c r="P155" s="69"/>
      <c r="Q155" s="69"/>
      <c r="R155" s="69"/>
      <c r="S155" s="69"/>
      <c r="T155" s="69"/>
      <c r="U155" s="69"/>
      <c r="V155" s="69"/>
      <c r="W155" s="69"/>
      <c r="X155" s="69"/>
      <c r="Y155" s="81"/>
      <c r="Z155" s="81"/>
      <c r="AA155" s="69"/>
      <c r="AB155" s="69"/>
      <c r="AC155" s="69"/>
    </row>
    <row r="156" spans="1:29">
      <c r="A156" s="69"/>
      <c r="B156" s="69"/>
      <c r="C156" s="69"/>
      <c r="D156" s="69"/>
      <c r="E156" s="69"/>
      <c r="F156" s="69"/>
      <c r="G156" s="69"/>
      <c r="H156" s="69"/>
      <c r="I156" s="69"/>
      <c r="J156" s="69"/>
      <c r="K156" s="69"/>
      <c r="L156" s="69"/>
      <c r="M156" s="69"/>
      <c r="N156" s="69"/>
      <c r="O156" s="69"/>
      <c r="P156" s="69"/>
      <c r="Q156" s="69"/>
      <c r="R156" s="69"/>
      <c r="S156" s="69"/>
      <c r="T156" s="69"/>
      <c r="U156" s="69"/>
      <c r="V156" s="69"/>
      <c r="W156" s="69"/>
      <c r="X156" s="69"/>
      <c r="Y156" s="81"/>
      <c r="Z156" s="81"/>
      <c r="AA156" s="69"/>
      <c r="AB156" s="69"/>
      <c r="AC156" s="69"/>
    </row>
    <row r="157" spans="1:29">
      <c r="A157" s="69"/>
      <c r="B157" s="69"/>
      <c r="C157" s="69"/>
      <c r="D157" s="69"/>
      <c r="E157" s="69"/>
      <c r="F157" s="69"/>
      <c r="G157" s="69"/>
      <c r="H157" s="69"/>
      <c r="I157" s="69"/>
      <c r="J157" s="69"/>
      <c r="K157" s="69"/>
      <c r="L157" s="69"/>
      <c r="M157" s="69"/>
      <c r="N157" s="69"/>
      <c r="O157" s="69"/>
      <c r="P157" s="69"/>
      <c r="Q157" s="69"/>
      <c r="R157" s="69"/>
      <c r="S157" s="69"/>
      <c r="T157" s="69"/>
      <c r="U157" s="69"/>
      <c r="V157" s="69"/>
      <c r="W157" s="69"/>
      <c r="X157" s="69"/>
      <c r="Y157" s="81"/>
      <c r="Z157" s="81"/>
      <c r="AA157" s="69"/>
      <c r="AB157" s="69"/>
      <c r="AC157" s="69"/>
    </row>
    <row r="158" spans="1:29">
      <c r="A158" s="69"/>
      <c r="B158" s="69"/>
      <c r="C158" s="69"/>
      <c r="D158" s="69"/>
      <c r="E158" s="69"/>
      <c r="F158" s="69"/>
      <c r="G158" s="69"/>
      <c r="H158" s="69"/>
      <c r="I158" s="69"/>
      <c r="J158" s="69"/>
      <c r="K158" s="69"/>
      <c r="L158" s="69"/>
      <c r="M158" s="69"/>
      <c r="N158" s="69"/>
      <c r="O158" s="69"/>
      <c r="P158" s="69"/>
      <c r="Q158" s="69"/>
      <c r="R158" s="69"/>
      <c r="S158" s="69"/>
      <c r="T158" s="69"/>
      <c r="U158" s="69"/>
      <c r="V158" s="69"/>
      <c r="W158" s="69"/>
      <c r="X158" s="69"/>
      <c r="Y158" s="81"/>
      <c r="Z158" s="81"/>
      <c r="AA158" s="69"/>
      <c r="AB158" s="69"/>
      <c r="AC158" s="69"/>
    </row>
    <row r="159" spans="1:29">
      <c r="A159" s="69"/>
      <c r="B159" s="69"/>
      <c r="C159" s="69"/>
      <c r="D159" s="69"/>
      <c r="E159" s="69"/>
      <c r="F159" s="69"/>
      <c r="G159" s="69"/>
      <c r="H159" s="69"/>
      <c r="I159" s="69"/>
      <c r="J159" s="69"/>
      <c r="K159" s="69"/>
      <c r="L159" s="69"/>
      <c r="M159" s="69"/>
      <c r="N159" s="69"/>
      <c r="O159" s="69"/>
      <c r="P159" s="69"/>
      <c r="Q159" s="69"/>
      <c r="R159" s="69"/>
      <c r="S159" s="69"/>
      <c r="T159" s="69"/>
      <c r="U159" s="69"/>
      <c r="V159" s="69"/>
      <c r="W159" s="69"/>
      <c r="X159" s="69"/>
      <c r="Y159" s="81"/>
      <c r="Z159" s="81"/>
      <c r="AA159" s="69"/>
      <c r="AB159" s="69"/>
      <c r="AC159" s="69"/>
    </row>
    <row r="160" spans="1:29">
      <c r="A160" s="69"/>
      <c r="B160" s="69"/>
      <c r="C160" s="69"/>
      <c r="D160" s="69"/>
      <c r="E160" s="69"/>
      <c r="F160" s="69"/>
      <c r="G160" s="69"/>
      <c r="H160" s="69"/>
      <c r="I160" s="69"/>
      <c r="J160" s="69"/>
      <c r="K160" s="69"/>
      <c r="L160" s="69"/>
      <c r="M160" s="69"/>
      <c r="N160" s="69"/>
      <c r="O160" s="69"/>
      <c r="P160" s="69"/>
      <c r="Q160" s="69"/>
      <c r="R160" s="69"/>
      <c r="S160" s="69"/>
      <c r="T160" s="69"/>
      <c r="U160" s="69"/>
      <c r="V160" s="69"/>
      <c r="W160" s="69"/>
      <c r="X160" s="69"/>
      <c r="Y160" s="81"/>
      <c r="Z160" s="81"/>
      <c r="AA160" s="69"/>
      <c r="AB160" s="69"/>
      <c r="AC160" s="69"/>
    </row>
    <row r="161" spans="1:29">
      <c r="A161" s="69"/>
      <c r="B161" s="69"/>
      <c r="C161" s="69"/>
      <c r="D161" s="69"/>
      <c r="E161" s="69"/>
      <c r="F161" s="69"/>
      <c r="G161" s="69"/>
      <c r="H161" s="69"/>
      <c r="I161" s="69"/>
      <c r="J161" s="69"/>
      <c r="K161" s="69"/>
      <c r="L161" s="69"/>
      <c r="M161" s="69"/>
      <c r="N161" s="69"/>
      <c r="O161" s="69"/>
      <c r="P161" s="69"/>
      <c r="Q161" s="69"/>
      <c r="R161" s="69"/>
      <c r="S161" s="69"/>
      <c r="T161" s="69"/>
      <c r="U161" s="69"/>
      <c r="V161" s="69"/>
      <c r="W161" s="69"/>
      <c r="X161" s="69"/>
      <c r="Y161" s="81"/>
      <c r="Z161" s="81"/>
      <c r="AA161" s="69"/>
      <c r="AB161" s="69"/>
      <c r="AC161" s="69"/>
    </row>
    <row r="162" spans="1:29">
      <c r="A162" s="69"/>
      <c r="B162" s="69"/>
      <c r="C162" s="69"/>
      <c r="D162" s="69"/>
      <c r="E162" s="69"/>
      <c r="F162" s="69"/>
      <c r="G162" s="69"/>
      <c r="H162" s="69"/>
      <c r="I162" s="69"/>
      <c r="J162" s="69"/>
      <c r="K162" s="69"/>
      <c r="L162" s="69"/>
      <c r="M162" s="69"/>
      <c r="N162" s="69"/>
      <c r="O162" s="69"/>
      <c r="P162" s="69"/>
      <c r="Q162" s="69"/>
      <c r="R162" s="69"/>
      <c r="S162" s="69"/>
      <c r="T162" s="69"/>
      <c r="U162" s="69"/>
      <c r="V162" s="69"/>
      <c r="W162" s="69"/>
      <c r="X162" s="69"/>
      <c r="Y162" s="81"/>
      <c r="Z162" s="81"/>
      <c r="AA162" s="69"/>
      <c r="AB162" s="69"/>
      <c r="AC162" s="69"/>
    </row>
    <row r="163" spans="1:29">
      <c r="A163" s="69"/>
      <c r="B163" s="69"/>
      <c r="C163" s="69"/>
      <c r="D163" s="69"/>
      <c r="E163" s="69"/>
      <c r="F163" s="69"/>
      <c r="G163" s="69"/>
      <c r="H163" s="69"/>
      <c r="I163" s="69"/>
      <c r="J163" s="69"/>
      <c r="K163" s="69"/>
      <c r="L163" s="69"/>
      <c r="M163" s="69"/>
      <c r="N163" s="69"/>
      <c r="O163" s="69"/>
      <c r="P163" s="69"/>
      <c r="Q163" s="69"/>
      <c r="R163" s="69"/>
      <c r="S163" s="69"/>
      <c r="T163" s="69"/>
      <c r="U163" s="69"/>
      <c r="V163" s="69"/>
      <c r="W163" s="69"/>
      <c r="X163" s="69"/>
      <c r="Y163" s="81"/>
      <c r="Z163" s="81"/>
      <c r="AA163" s="69"/>
      <c r="AB163" s="69"/>
      <c r="AC163" s="69"/>
    </row>
    <row r="164" spans="1:29">
      <c r="A164" s="69"/>
      <c r="B164" s="69"/>
      <c r="C164" s="69"/>
      <c r="D164" s="69"/>
      <c r="E164" s="69"/>
      <c r="F164" s="69"/>
      <c r="G164" s="69"/>
      <c r="H164" s="69"/>
      <c r="I164" s="69"/>
      <c r="J164" s="69"/>
      <c r="K164" s="69"/>
      <c r="L164" s="69"/>
      <c r="M164" s="69"/>
      <c r="N164" s="69"/>
      <c r="O164" s="69"/>
      <c r="P164" s="69"/>
      <c r="Q164" s="69"/>
      <c r="R164" s="69"/>
      <c r="S164" s="69"/>
      <c r="T164" s="69"/>
      <c r="U164" s="69"/>
      <c r="V164" s="69"/>
      <c r="W164" s="69"/>
      <c r="X164" s="69"/>
      <c r="Y164" s="81"/>
      <c r="Z164" s="81"/>
      <c r="AA164" s="69"/>
      <c r="AB164" s="69"/>
      <c r="AC164" s="69"/>
    </row>
    <row r="165" spans="1:29">
      <c r="A165" s="69"/>
      <c r="B165" s="69"/>
      <c r="C165" s="69"/>
      <c r="D165" s="69"/>
      <c r="E165" s="69"/>
      <c r="F165" s="69"/>
      <c r="G165" s="69"/>
      <c r="H165" s="69"/>
      <c r="I165" s="69"/>
      <c r="J165" s="69"/>
      <c r="K165" s="69"/>
      <c r="L165" s="69"/>
      <c r="M165" s="69"/>
      <c r="N165" s="69"/>
      <c r="O165" s="69"/>
      <c r="P165" s="69"/>
      <c r="Q165" s="69"/>
      <c r="R165" s="69"/>
      <c r="S165" s="69"/>
      <c r="T165" s="69"/>
      <c r="U165" s="69"/>
      <c r="V165" s="69"/>
      <c r="W165" s="69"/>
      <c r="X165" s="69"/>
      <c r="Y165" s="81"/>
      <c r="Z165" s="81"/>
      <c r="AA165" s="69"/>
      <c r="AB165" s="69"/>
      <c r="AC165" s="69"/>
    </row>
    <row r="166" spans="1:29">
      <c r="A166" s="69"/>
      <c r="B166" s="69"/>
      <c r="C166" s="69"/>
      <c r="D166" s="69"/>
      <c r="E166" s="69"/>
      <c r="F166" s="69"/>
      <c r="G166" s="69"/>
      <c r="H166" s="69"/>
      <c r="I166" s="69"/>
      <c r="J166" s="69"/>
      <c r="K166" s="69"/>
      <c r="L166" s="69"/>
      <c r="M166" s="69"/>
      <c r="N166" s="69"/>
      <c r="O166" s="69"/>
      <c r="P166" s="69"/>
      <c r="Q166" s="69"/>
      <c r="R166" s="69"/>
      <c r="S166" s="69"/>
      <c r="T166" s="69"/>
      <c r="U166" s="69"/>
      <c r="V166" s="69"/>
      <c r="W166" s="69"/>
      <c r="X166" s="69"/>
      <c r="Y166" s="81"/>
      <c r="Z166" s="81"/>
      <c r="AA166" s="69"/>
      <c r="AB166" s="69"/>
      <c r="AC166" s="69"/>
    </row>
    <row r="167" spans="1:29">
      <c r="A167" s="69"/>
      <c r="B167" s="69"/>
      <c r="C167" s="69"/>
      <c r="D167" s="69"/>
      <c r="E167" s="69"/>
      <c r="F167" s="69"/>
      <c r="G167" s="69"/>
      <c r="H167" s="69"/>
      <c r="I167" s="69"/>
      <c r="J167" s="69"/>
      <c r="K167" s="69"/>
      <c r="L167" s="69"/>
      <c r="M167" s="69"/>
      <c r="N167" s="69"/>
      <c r="O167" s="69"/>
      <c r="P167" s="69"/>
      <c r="Q167" s="69"/>
      <c r="R167" s="69"/>
      <c r="S167" s="69"/>
      <c r="T167" s="69"/>
      <c r="U167" s="69"/>
      <c r="V167" s="69"/>
      <c r="W167" s="69"/>
      <c r="X167" s="69"/>
      <c r="Y167" s="81"/>
      <c r="Z167" s="81"/>
      <c r="AA167" s="69"/>
      <c r="AB167" s="69"/>
      <c r="AC167" s="69"/>
    </row>
    <row r="168" spans="1:29">
      <c r="A168" s="69"/>
      <c r="B168" s="69"/>
      <c r="C168" s="69"/>
      <c r="D168" s="69"/>
      <c r="E168" s="69"/>
      <c r="F168" s="69"/>
      <c r="G168" s="69"/>
      <c r="H168" s="69"/>
      <c r="I168" s="69"/>
      <c r="J168" s="69"/>
      <c r="K168" s="69"/>
      <c r="L168" s="69"/>
      <c r="M168" s="69"/>
      <c r="N168" s="69"/>
      <c r="O168" s="69"/>
      <c r="P168" s="69"/>
      <c r="Q168" s="69"/>
      <c r="R168" s="69"/>
      <c r="S168" s="69"/>
      <c r="T168" s="69"/>
      <c r="U168" s="69"/>
      <c r="V168" s="69"/>
      <c r="W168" s="69"/>
      <c r="X168" s="69"/>
      <c r="Y168" s="81"/>
      <c r="Z168" s="81"/>
      <c r="AA168" s="69"/>
      <c r="AB168" s="69"/>
      <c r="AC168" s="69"/>
    </row>
    <row r="169" spans="1:29">
      <c r="A169" s="69"/>
      <c r="B169" s="69"/>
      <c r="C169" s="69"/>
      <c r="D169" s="69"/>
      <c r="E169" s="69"/>
      <c r="F169" s="69"/>
      <c r="G169" s="69"/>
      <c r="H169" s="69"/>
      <c r="I169" s="69"/>
      <c r="J169" s="69"/>
      <c r="K169" s="69"/>
      <c r="L169" s="69"/>
      <c r="M169" s="69"/>
      <c r="N169" s="69"/>
      <c r="O169" s="69"/>
      <c r="P169" s="69"/>
      <c r="Q169" s="69"/>
      <c r="R169" s="69"/>
      <c r="S169" s="69"/>
      <c r="T169" s="69"/>
      <c r="U169" s="69"/>
      <c r="V169" s="69"/>
      <c r="W169" s="69"/>
      <c r="X169" s="69"/>
      <c r="Y169" s="81"/>
      <c r="Z169" s="81"/>
      <c r="AA169" s="69"/>
      <c r="AB169" s="69"/>
      <c r="AC169" s="69"/>
    </row>
    <row r="170" spans="1:29">
      <c r="A170" s="69"/>
      <c r="B170" s="69"/>
      <c r="C170" s="69"/>
      <c r="D170" s="69"/>
      <c r="E170" s="69"/>
      <c r="F170" s="69"/>
      <c r="G170" s="69"/>
      <c r="H170" s="69"/>
      <c r="I170" s="69"/>
      <c r="J170" s="69"/>
      <c r="K170" s="69"/>
      <c r="L170" s="69"/>
      <c r="M170" s="69"/>
      <c r="N170" s="69"/>
      <c r="O170" s="69"/>
      <c r="P170" s="69"/>
      <c r="Q170" s="69"/>
      <c r="R170" s="69"/>
      <c r="S170" s="69"/>
      <c r="T170" s="69"/>
      <c r="U170" s="69"/>
      <c r="V170" s="69"/>
      <c r="W170" s="69"/>
      <c r="X170" s="69"/>
      <c r="Y170" s="81"/>
      <c r="Z170" s="81"/>
      <c r="AA170" s="69"/>
      <c r="AB170" s="69"/>
      <c r="AC170" s="69"/>
    </row>
    <row r="171" spans="1:29">
      <c r="A171" s="69"/>
      <c r="B171" s="69"/>
      <c r="C171" s="69"/>
      <c r="D171" s="69"/>
      <c r="E171" s="69"/>
      <c r="F171" s="69"/>
      <c r="G171" s="69"/>
      <c r="H171" s="69"/>
      <c r="I171" s="69"/>
      <c r="J171" s="69"/>
      <c r="K171" s="69"/>
      <c r="L171" s="69"/>
      <c r="M171" s="69"/>
      <c r="N171" s="69"/>
      <c r="O171" s="69"/>
      <c r="P171" s="69"/>
      <c r="Q171" s="69"/>
      <c r="R171" s="69"/>
      <c r="S171" s="69"/>
      <c r="T171" s="69"/>
      <c r="U171" s="69"/>
      <c r="V171" s="69"/>
      <c r="W171" s="69"/>
      <c r="X171" s="69"/>
      <c r="Y171" s="81"/>
      <c r="Z171" s="81"/>
      <c r="AA171" s="69"/>
      <c r="AB171" s="69"/>
      <c r="AC171" s="69"/>
    </row>
    <row r="172" spans="1:29">
      <c r="A172" s="69"/>
      <c r="B172" s="69"/>
      <c r="C172" s="69"/>
      <c r="D172" s="69"/>
      <c r="E172" s="69"/>
      <c r="F172" s="69"/>
      <c r="G172" s="69"/>
      <c r="H172" s="69"/>
      <c r="I172" s="69"/>
      <c r="J172" s="69"/>
      <c r="K172" s="69"/>
      <c r="L172" s="69"/>
      <c r="M172" s="69"/>
      <c r="N172" s="69"/>
      <c r="O172" s="69"/>
      <c r="P172" s="69"/>
      <c r="Q172" s="69"/>
      <c r="R172" s="69"/>
      <c r="S172" s="69"/>
      <c r="T172" s="69"/>
      <c r="U172" s="69"/>
      <c r="V172" s="69"/>
      <c r="W172" s="69"/>
      <c r="X172" s="69"/>
      <c r="Y172" s="81"/>
      <c r="Z172" s="81"/>
      <c r="AA172" s="69"/>
      <c r="AB172" s="69"/>
      <c r="AC172" s="69"/>
    </row>
    <row r="173" spans="1:29">
      <c r="A173" s="69"/>
      <c r="B173" s="69"/>
      <c r="C173" s="69"/>
      <c r="D173" s="69"/>
      <c r="E173" s="69"/>
      <c r="F173" s="69"/>
      <c r="G173" s="69"/>
      <c r="H173" s="69"/>
      <c r="I173" s="69"/>
      <c r="J173" s="69"/>
      <c r="K173" s="69"/>
      <c r="L173" s="69"/>
      <c r="M173" s="69"/>
      <c r="N173" s="69"/>
      <c r="O173" s="69"/>
      <c r="P173" s="69"/>
      <c r="Q173" s="69"/>
      <c r="R173" s="69"/>
      <c r="S173" s="69"/>
      <c r="T173" s="69"/>
      <c r="U173" s="69"/>
      <c r="V173" s="69"/>
      <c r="W173" s="69"/>
      <c r="X173" s="69"/>
      <c r="Y173" s="81"/>
      <c r="Z173" s="81"/>
      <c r="AA173" s="69"/>
      <c r="AB173" s="69"/>
      <c r="AC173" s="69"/>
    </row>
    <row r="174" spans="1:29">
      <c r="A174" s="69"/>
      <c r="B174" s="69"/>
      <c r="C174" s="69"/>
      <c r="D174" s="69"/>
      <c r="E174" s="69"/>
      <c r="F174" s="69"/>
      <c r="G174" s="69"/>
      <c r="H174" s="69"/>
      <c r="I174" s="69"/>
      <c r="J174" s="69"/>
      <c r="K174" s="69"/>
      <c r="L174" s="69"/>
      <c r="M174" s="69"/>
      <c r="N174" s="69"/>
      <c r="O174" s="69"/>
      <c r="P174" s="69"/>
      <c r="Q174" s="69"/>
      <c r="R174" s="69"/>
      <c r="S174" s="69"/>
      <c r="T174" s="69"/>
      <c r="U174" s="69"/>
      <c r="V174" s="69"/>
      <c r="W174" s="69"/>
      <c r="X174" s="69"/>
      <c r="Y174" s="81"/>
      <c r="Z174" s="81"/>
      <c r="AA174" s="69"/>
      <c r="AB174" s="69"/>
      <c r="AC174" s="69"/>
    </row>
    <row r="175" spans="1:29">
      <c r="A175" s="69"/>
      <c r="B175" s="69"/>
      <c r="C175" s="69"/>
      <c r="D175" s="69"/>
      <c r="E175" s="69"/>
      <c r="F175" s="69"/>
      <c r="G175" s="69"/>
      <c r="H175" s="69"/>
      <c r="I175" s="69"/>
      <c r="J175" s="69"/>
      <c r="K175" s="69"/>
      <c r="L175" s="69"/>
      <c r="M175" s="69"/>
      <c r="N175" s="69"/>
      <c r="O175" s="69"/>
      <c r="P175" s="69"/>
      <c r="Q175" s="69"/>
      <c r="R175" s="69"/>
      <c r="S175" s="69"/>
      <c r="T175" s="69"/>
      <c r="U175" s="69"/>
      <c r="V175" s="69"/>
      <c r="W175" s="69"/>
      <c r="X175" s="69"/>
      <c r="Y175" s="81"/>
      <c r="Z175" s="81"/>
      <c r="AA175" s="69"/>
      <c r="AB175" s="69"/>
      <c r="AC175" s="69"/>
    </row>
    <row r="176" spans="1:29">
      <c r="A176" s="69"/>
      <c r="B176" s="69"/>
      <c r="C176" s="69"/>
      <c r="D176" s="69"/>
      <c r="E176" s="69"/>
      <c r="F176" s="69"/>
      <c r="G176" s="69"/>
      <c r="H176" s="69"/>
      <c r="I176" s="69"/>
      <c r="J176" s="69"/>
      <c r="K176" s="69"/>
      <c r="L176" s="69"/>
      <c r="M176" s="69"/>
      <c r="N176" s="69"/>
      <c r="O176" s="69"/>
      <c r="P176" s="69"/>
      <c r="Q176" s="69"/>
      <c r="R176" s="69"/>
      <c r="S176" s="69"/>
      <c r="T176" s="69"/>
      <c r="U176" s="69"/>
      <c r="V176" s="69"/>
      <c r="W176" s="69"/>
      <c r="X176" s="69"/>
      <c r="Y176" s="81"/>
      <c r="Z176" s="81"/>
      <c r="AA176" s="69"/>
      <c r="AB176" s="69"/>
      <c r="AC176" s="69"/>
    </row>
    <row r="177" spans="1:29">
      <c r="A177" s="69"/>
      <c r="B177" s="69"/>
      <c r="C177" s="69"/>
      <c r="D177" s="69"/>
      <c r="E177" s="69"/>
      <c r="F177" s="69"/>
      <c r="G177" s="69"/>
      <c r="H177" s="69"/>
      <c r="I177" s="69"/>
      <c r="J177" s="69"/>
      <c r="K177" s="69"/>
      <c r="L177" s="69"/>
      <c r="M177" s="69"/>
      <c r="N177" s="69"/>
      <c r="O177" s="69"/>
      <c r="P177" s="69"/>
      <c r="Q177" s="69"/>
      <c r="R177" s="69"/>
      <c r="S177" s="69"/>
      <c r="T177" s="69"/>
      <c r="U177" s="69"/>
      <c r="V177" s="69"/>
      <c r="W177" s="69"/>
      <c r="X177" s="69"/>
      <c r="Y177" s="81"/>
      <c r="Z177" s="81"/>
      <c r="AA177" s="69"/>
      <c r="AB177" s="69"/>
      <c r="AC177" s="69"/>
    </row>
    <row r="178" spans="1:29">
      <c r="A178" s="69"/>
      <c r="B178" s="69"/>
      <c r="C178" s="69"/>
      <c r="D178" s="69"/>
      <c r="E178" s="69"/>
      <c r="F178" s="69"/>
      <c r="G178" s="69"/>
      <c r="H178" s="69"/>
      <c r="I178" s="69"/>
      <c r="J178" s="69"/>
      <c r="K178" s="69"/>
      <c r="L178" s="69"/>
      <c r="M178" s="69"/>
      <c r="N178" s="69"/>
      <c r="O178" s="69"/>
      <c r="P178" s="69"/>
      <c r="Q178" s="69"/>
      <c r="R178" s="69"/>
      <c r="S178" s="69"/>
      <c r="T178" s="69"/>
      <c r="U178" s="69"/>
      <c r="V178" s="69"/>
      <c r="W178" s="69"/>
      <c r="X178" s="69"/>
      <c r="Y178" s="81"/>
      <c r="Z178" s="81"/>
      <c r="AA178" s="69"/>
      <c r="AB178" s="69"/>
      <c r="AC178" s="69"/>
    </row>
    <row r="179" spans="1:29">
      <c r="A179" s="69"/>
      <c r="B179" s="69"/>
      <c r="C179" s="69"/>
      <c r="D179" s="69"/>
      <c r="E179" s="69"/>
      <c r="F179" s="69"/>
      <c r="G179" s="69"/>
      <c r="H179" s="69"/>
      <c r="I179" s="69"/>
      <c r="J179" s="69"/>
      <c r="K179" s="69"/>
      <c r="L179" s="69"/>
      <c r="M179" s="69"/>
      <c r="N179" s="69"/>
      <c r="O179" s="69"/>
      <c r="P179" s="69"/>
      <c r="Q179" s="69"/>
      <c r="R179" s="69"/>
      <c r="S179" s="69"/>
      <c r="T179" s="69"/>
      <c r="U179" s="69"/>
      <c r="V179" s="69"/>
      <c r="W179" s="69"/>
      <c r="X179" s="69"/>
      <c r="Y179" s="81"/>
      <c r="Z179" s="81"/>
      <c r="AA179" s="69"/>
      <c r="AB179" s="69"/>
      <c r="AC179" s="69"/>
    </row>
    <row r="180" spans="1:29">
      <c r="A180" s="69"/>
      <c r="B180" s="69"/>
      <c r="C180" s="69"/>
      <c r="D180" s="69"/>
      <c r="E180" s="69"/>
      <c r="F180" s="69"/>
      <c r="G180" s="69"/>
      <c r="H180" s="69"/>
      <c r="I180" s="69"/>
      <c r="J180" s="69"/>
      <c r="K180" s="69"/>
      <c r="L180" s="69"/>
      <c r="M180" s="69"/>
      <c r="N180" s="69"/>
      <c r="O180" s="69"/>
      <c r="P180" s="69"/>
      <c r="Q180" s="69"/>
      <c r="R180" s="69"/>
      <c r="S180" s="69"/>
      <c r="T180" s="69"/>
      <c r="U180" s="69"/>
      <c r="V180" s="69"/>
      <c r="W180" s="69"/>
      <c r="X180" s="69"/>
      <c r="Y180" s="81"/>
      <c r="Z180" s="81"/>
      <c r="AA180" s="69"/>
      <c r="AB180" s="69"/>
      <c r="AC180" s="69"/>
    </row>
    <row r="181" spans="1:29">
      <c r="A181" s="69"/>
      <c r="B181" s="69"/>
      <c r="C181" s="69"/>
      <c r="D181" s="69"/>
      <c r="E181" s="69"/>
      <c r="F181" s="69"/>
      <c r="G181" s="69"/>
      <c r="H181" s="69"/>
      <c r="I181" s="69"/>
      <c r="J181" s="69"/>
      <c r="K181" s="69"/>
      <c r="L181" s="69"/>
      <c r="M181" s="69"/>
      <c r="N181" s="69"/>
      <c r="O181" s="69"/>
      <c r="P181" s="69"/>
      <c r="Q181" s="69"/>
      <c r="R181" s="69"/>
      <c r="S181" s="69"/>
      <c r="T181" s="69"/>
      <c r="U181" s="69"/>
      <c r="V181" s="69"/>
      <c r="W181" s="69"/>
      <c r="X181" s="69"/>
      <c r="Y181" s="81"/>
      <c r="Z181" s="81"/>
      <c r="AA181" s="69"/>
      <c r="AB181" s="69"/>
      <c r="AC181" s="69"/>
    </row>
    <row r="182" spans="1:29">
      <c r="A182" s="69"/>
      <c r="B182" s="69"/>
      <c r="C182" s="69"/>
      <c r="D182" s="69"/>
      <c r="E182" s="69"/>
      <c r="F182" s="69"/>
      <c r="G182" s="69"/>
      <c r="H182" s="69"/>
      <c r="I182" s="69"/>
      <c r="J182" s="69"/>
      <c r="K182" s="69"/>
      <c r="L182" s="69"/>
      <c r="M182" s="69"/>
      <c r="N182" s="69"/>
      <c r="O182" s="69"/>
      <c r="P182" s="69"/>
      <c r="Q182" s="69"/>
      <c r="R182" s="69"/>
      <c r="S182" s="69"/>
      <c r="T182" s="69"/>
      <c r="U182" s="69"/>
      <c r="V182" s="69"/>
      <c r="W182" s="69"/>
      <c r="X182" s="69"/>
      <c r="Y182" s="81"/>
      <c r="Z182" s="81"/>
      <c r="AA182" s="69"/>
      <c r="AB182" s="69"/>
      <c r="AC182" s="69"/>
    </row>
    <row r="183" spans="1:29">
      <c r="A183" s="69"/>
      <c r="B183" s="69"/>
      <c r="C183" s="69"/>
      <c r="D183" s="69"/>
      <c r="E183" s="69"/>
      <c r="F183" s="69"/>
      <c r="G183" s="69"/>
      <c r="H183" s="69"/>
      <c r="I183" s="69"/>
      <c r="J183" s="69"/>
      <c r="K183" s="69"/>
      <c r="L183" s="69"/>
      <c r="M183" s="69"/>
      <c r="N183" s="69"/>
      <c r="O183" s="69"/>
      <c r="P183" s="69"/>
      <c r="Q183" s="69"/>
      <c r="R183" s="69"/>
      <c r="S183" s="69"/>
      <c r="T183" s="69"/>
      <c r="U183" s="69"/>
      <c r="V183" s="69"/>
      <c r="W183" s="69"/>
      <c r="X183" s="69"/>
      <c r="Y183" s="81"/>
      <c r="Z183" s="81"/>
      <c r="AA183" s="69"/>
      <c r="AB183" s="69"/>
      <c r="AC183" s="69"/>
    </row>
    <row r="184" spans="1:29">
      <c r="A184" s="69"/>
      <c r="B184" s="69"/>
      <c r="C184" s="69"/>
      <c r="D184" s="69"/>
      <c r="E184" s="69"/>
      <c r="F184" s="69"/>
      <c r="G184" s="69"/>
      <c r="H184" s="69"/>
      <c r="I184" s="69"/>
      <c r="J184" s="69"/>
      <c r="K184" s="69"/>
      <c r="L184" s="69"/>
      <c r="M184" s="69"/>
      <c r="N184" s="69"/>
      <c r="O184" s="69"/>
      <c r="P184" s="69"/>
      <c r="Q184" s="69"/>
      <c r="R184" s="69"/>
      <c r="S184" s="69"/>
      <c r="T184" s="69"/>
      <c r="U184" s="69"/>
      <c r="V184" s="69"/>
      <c r="W184" s="69"/>
      <c r="X184" s="69"/>
      <c r="Y184" s="81"/>
      <c r="Z184" s="81"/>
      <c r="AA184" s="69"/>
      <c r="AB184" s="69"/>
      <c r="AC184" s="69"/>
    </row>
    <row r="185" spans="1:29">
      <c r="A185" s="69"/>
      <c r="B185" s="69"/>
      <c r="C185" s="69"/>
      <c r="D185" s="69"/>
      <c r="E185" s="69"/>
      <c r="F185" s="69"/>
      <c r="G185" s="69"/>
      <c r="H185" s="69"/>
      <c r="I185" s="69"/>
      <c r="J185" s="69"/>
      <c r="K185" s="69"/>
      <c r="L185" s="69"/>
      <c r="M185" s="69"/>
      <c r="N185" s="69"/>
      <c r="O185" s="69"/>
      <c r="P185" s="69"/>
      <c r="Q185" s="69"/>
      <c r="R185" s="69"/>
      <c r="S185" s="69"/>
      <c r="T185" s="69"/>
      <c r="U185" s="69"/>
      <c r="V185" s="69"/>
      <c r="W185" s="69"/>
      <c r="X185" s="69"/>
      <c r="Y185" s="81"/>
      <c r="Z185" s="81"/>
      <c r="AA185" s="69"/>
      <c r="AB185" s="69"/>
      <c r="AC185" s="69"/>
    </row>
    <row r="186" spans="1:29">
      <c r="A186" s="69"/>
      <c r="B186" s="69"/>
      <c r="C186" s="69"/>
      <c r="D186" s="69"/>
      <c r="E186" s="69"/>
      <c r="F186" s="69"/>
      <c r="G186" s="69"/>
      <c r="H186" s="69"/>
      <c r="I186" s="69"/>
      <c r="J186" s="69"/>
      <c r="K186" s="69"/>
      <c r="L186" s="69"/>
      <c r="M186" s="69"/>
      <c r="N186" s="69"/>
      <c r="O186" s="69"/>
      <c r="P186" s="69"/>
      <c r="Q186" s="69"/>
      <c r="R186" s="69"/>
      <c r="S186" s="69"/>
      <c r="T186" s="69"/>
      <c r="U186" s="69"/>
      <c r="V186" s="69"/>
      <c r="W186" s="69"/>
      <c r="X186" s="69"/>
      <c r="Y186" s="81"/>
      <c r="Z186" s="81"/>
      <c r="AA186" s="69"/>
      <c r="AB186" s="69"/>
      <c r="AC186" s="69"/>
    </row>
    <row r="187" spans="1:29">
      <c r="A187" s="69"/>
      <c r="B187" s="69"/>
      <c r="C187" s="69"/>
      <c r="D187" s="69"/>
      <c r="E187" s="69"/>
      <c r="F187" s="69"/>
      <c r="G187" s="69"/>
      <c r="H187" s="69"/>
      <c r="I187" s="69"/>
      <c r="J187" s="69"/>
      <c r="K187" s="69"/>
      <c r="L187" s="69"/>
      <c r="M187" s="69"/>
      <c r="N187" s="69"/>
      <c r="O187" s="69"/>
      <c r="P187" s="69"/>
      <c r="Q187" s="69"/>
      <c r="R187" s="69"/>
      <c r="S187" s="69"/>
      <c r="T187" s="69"/>
      <c r="U187" s="69"/>
      <c r="V187" s="69"/>
      <c r="W187" s="69"/>
      <c r="X187" s="69"/>
      <c r="Y187" s="81"/>
      <c r="Z187" s="81"/>
      <c r="AA187" s="69"/>
      <c r="AB187" s="69"/>
      <c r="AC187" s="69"/>
    </row>
    <row r="188" spans="1:29">
      <c r="A188" s="69"/>
      <c r="B188" s="69"/>
      <c r="C188" s="69"/>
      <c r="D188" s="69"/>
      <c r="E188" s="69"/>
      <c r="F188" s="69"/>
      <c r="G188" s="69"/>
      <c r="H188" s="69"/>
      <c r="I188" s="69"/>
      <c r="J188" s="69"/>
      <c r="K188" s="69"/>
      <c r="L188" s="69"/>
      <c r="M188" s="69"/>
      <c r="N188" s="69"/>
      <c r="O188" s="69"/>
      <c r="P188" s="69"/>
      <c r="Q188" s="69"/>
      <c r="R188" s="69"/>
      <c r="S188" s="69"/>
      <c r="T188" s="69"/>
      <c r="U188" s="69"/>
      <c r="V188" s="69"/>
      <c r="W188" s="69"/>
      <c r="X188" s="69"/>
      <c r="Y188" s="81"/>
      <c r="Z188" s="81"/>
      <c r="AA188" s="69"/>
      <c r="AB188" s="69"/>
      <c r="AC188" s="69"/>
    </row>
    <row r="189" spans="1:29">
      <c r="A189" s="69"/>
      <c r="B189" s="69"/>
      <c r="C189" s="69"/>
      <c r="D189" s="69"/>
      <c r="E189" s="69"/>
      <c r="F189" s="69"/>
      <c r="G189" s="69"/>
      <c r="H189" s="69"/>
      <c r="I189" s="69"/>
      <c r="J189" s="69"/>
      <c r="K189" s="69"/>
      <c r="L189" s="69"/>
      <c r="M189" s="69"/>
      <c r="N189" s="69"/>
      <c r="O189" s="69"/>
      <c r="P189" s="69"/>
      <c r="Q189" s="69"/>
      <c r="R189" s="69"/>
      <c r="S189" s="69"/>
      <c r="T189" s="69"/>
      <c r="U189" s="69"/>
      <c r="V189" s="69"/>
      <c r="W189" s="69"/>
      <c r="X189" s="69"/>
      <c r="Y189" s="81"/>
      <c r="Z189" s="81"/>
      <c r="AA189" s="69"/>
      <c r="AB189" s="69"/>
      <c r="AC189" s="69"/>
    </row>
    <row r="190" spans="1:29">
      <c r="A190" s="69"/>
      <c r="B190" s="69"/>
      <c r="C190" s="69"/>
      <c r="D190" s="69"/>
      <c r="E190" s="69"/>
      <c r="F190" s="69"/>
      <c r="G190" s="69"/>
      <c r="H190" s="69"/>
      <c r="I190" s="69"/>
      <c r="J190" s="69"/>
      <c r="K190" s="69"/>
      <c r="L190" s="69"/>
      <c r="M190" s="69"/>
      <c r="N190" s="69"/>
      <c r="O190" s="69"/>
      <c r="P190" s="69"/>
      <c r="Q190" s="69"/>
      <c r="R190" s="69"/>
      <c r="S190" s="69"/>
      <c r="T190" s="69"/>
      <c r="U190" s="69"/>
      <c r="V190" s="69"/>
      <c r="W190" s="69"/>
      <c r="X190" s="69"/>
      <c r="Y190" s="81"/>
      <c r="Z190" s="81"/>
      <c r="AA190" s="69"/>
      <c r="AB190" s="69"/>
      <c r="AC190" s="69"/>
    </row>
    <row r="191" spans="1:29">
      <c r="A191" s="69"/>
      <c r="B191" s="69"/>
      <c r="C191" s="69"/>
      <c r="D191" s="69"/>
      <c r="E191" s="69"/>
      <c r="F191" s="69"/>
      <c r="G191" s="69"/>
      <c r="H191" s="69"/>
      <c r="I191" s="69"/>
      <c r="J191" s="69"/>
      <c r="K191" s="69"/>
      <c r="L191" s="69"/>
      <c r="M191" s="69"/>
      <c r="N191" s="69"/>
      <c r="O191" s="69"/>
      <c r="P191" s="69"/>
      <c r="Q191" s="69"/>
      <c r="R191" s="69"/>
      <c r="S191" s="69"/>
      <c r="T191" s="69"/>
      <c r="U191" s="69"/>
      <c r="V191" s="69"/>
      <c r="W191" s="69"/>
      <c r="X191" s="69"/>
      <c r="Y191" s="81"/>
      <c r="Z191" s="81"/>
      <c r="AA191" s="69"/>
      <c r="AB191" s="69"/>
      <c r="AC191" s="69"/>
    </row>
    <row r="192" spans="1:29">
      <c r="A192" s="69"/>
      <c r="B192" s="69"/>
      <c r="C192" s="69"/>
      <c r="D192" s="69"/>
      <c r="E192" s="69"/>
      <c r="F192" s="69"/>
      <c r="G192" s="69"/>
      <c r="H192" s="69"/>
      <c r="I192" s="69"/>
      <c r="J192" s="69"/>
      <c r="K192" s="69"/>
      <c r="L192" s="69"/>
      <c r="M192" s="69"/>
      <c r="N192" s="69"/>
      <c r="O192" s="69"/>
      <c r="P192" s="69"/>
      <c r="Q192" s="69"/>
      <c r="R192" s="69"/>
      <c r="S192" s="69"/>
      <c r="T192" s="69"/>
      <c r="U192" s="69"/>
      <c r="V192" s="69"/>
      <c r="W192" s="69"/>
      <c r="X192" s="69"/>
      <c r="Y192" s="81"/>
      <c r="Z192" s="81"/>
      <c r="AA192" s="69"/>
      <c r="AB192" s="69"/>
      <c r="AC192" s="69"/>
    </row>
    <row r="193" spans="1:29">
      <c r="A193" s="69"/>
      <c r="B193" s="69"/>
      <c r="C193" s="69"/>
      <c r="D193" s="69"/>
      <c r="E193" s="69"/>
      <c r="F193" s="69"/>
      <c r="G193" s="69"/>
      <c r="H193" s="69"/>
      <c r="I193" s="69"/>
      <c r="J193" s="69"/>
      <c r="K193" s="69"/>
      <c r="L193" s="69"/>
      <c r="M193" s="69"/>
      <c r="N193" s="69"/>
      <c r="O193" s="69"/>
      <c r="P193" s="69"/>
      <c r="Q193" s="69"/>
      <c r="R193" s="69"/>
      <c r="S193" s="69"/>
      <c r="T193" s="69"/>
      <c r="U193" s="69"/>
      <c r="V193" s="69"/>
      <c r="W193" s="69"/>
      <c r="X193" s="69"/>
      <c r="Y193" s="81"/>
      <c r="Z193" s="81"/>
      <c r="AA193" s="69"/>
      <c r="AB193" s="69"/>
      <c r="AC193" s="69"/>
    </row>
    <row r="194" spans="1:29">
      <c r="A194" s="69"/>
      <c r="B194" s="69"/>
      <c r="C194" s="69"/>
      <c r="D194" s="69"/>
      <c r="E194" s="69"/>
      <c r="F194" s="69"/>
      <c r="G194" s="69"/>
      <c r="H194" s="69"/>
      <c r="I194" s="69"/>
      <c r="J194" s="69"/>
      <c r="K194" s="69"/>
      <c r="L194" s="69"/>
      <c r="M194" s="69"/>
      <c r="N194" s="69"/>
      <c r="O194" s="69"/>
      <c r="P194" s="69"/>
      <c r="Q194" s="69"/>
      <c r="R194" s="69"/>
      <c r="S194" s="69"/>
      <c r="T194" s="69"/>
      <c r="U194" s="69"/>
      <c r="V194" s="69"/>
      <c r="W194" s="69"/>
      <c r="X194" s="69"/>
      <c r="Y194" s="81"/>
      <c r="Z194" s="81"/>
      <c r="AA194" s="69"/>
      <c r="AB194" s="69"/>
      <c r="AC194" s="69"/>
    </row>
    <row r="195" spans="1:29">
      <c r="A195" s="69"/>
      <c r="B195" s="69"/>
      <c r="C195" s="69"/>
      <c r="D195" s="69"/>
      <c r="E195" s="69"/>
      <c r="F195" s="69"/>
      <c r="G195" s="69"/>
      <c r="H195" s="69"/>
      <c r="I195" s="69"/>
      <c r="J195" s="69"/>
      <c r="K195" s="69"/>
      <c r="L195" s="69"/>
      <c r="M195" s="69"/>
      <c r="N195" s="69"/>
      <c r="O195" s="69"/>
      <c r="P195" s="69"/>
      <c r="Q195" s="69"/>
      <c r="R195" s="69"/>
      <c r="S195" s="69"/>
      <c r="T195" s="69"/>
      <c r="U195" s="69"/>
      <c r="V195" s="69"/>
      <c r="W195" s="69"/>
      <c r="X195" s="69"/>
      <c r="Y195" s="81"/>
      <c r="Z195" s="81"/>
      <c r="AA195" s="69"/>
      <c r="AB195" s="69"/>
      <c r="AC195" s="69"/>
    </row>
    <row r="196" spans="1:29">
      <c r="A196" s="69"/>
      <c r="B196" s="69"/>
      <c r="C196" s="69"/>
      <c r="D196" s="69"/>
      <c r="E196" s="69"/>
      <c r="F196" s="69"/>
      <c r="G196" s="69"/>
      <c r="H196" s="69"/>
      <c r="I196" s="69"/>
      <c r="J196" s="69"/>
      <c r="K196" s="69"/>
      <c r="L196" s="69"/>
      <c r="M196" s="69"/>
      <c r="N196" s="69"/>
      <c r="O196" s="69"/>
      <c r="P196" s="69"/>
      <c r="Q196" s="69"/>
      <c r="R196" s="69"/>
      <c r="S196" s="69"/>
      <c r="T196" s="69"/>
      <c r="U196" s="69"/>
      <c r="V196" s="69"/>
      <c r="W196" s="69"/>
      <c r="X196" s="69"/>
      <c r="Y196" s="81"/>
      <c r="Z196" s="81"/>
      <c r="AA196" s="69"/>
      <c r="AB196" s="69"/>
      <c r="AC196" s="69"/>
    </row>
    <row r="197" spans="1:29">
      <c r="A197" s="69"/>
      <c r="B197" s="69"/>
      <c r="C197" s="69"/>
      <c r="D197" s="69"/>
      <c r="E197" s="69"/>
      <c r="F197" s="69"/>
      <c r="G197" s="69"/>
      <c r="H197" s="69"/>
      <c r="I197" s="69"/>
      <c r="J197" s="69"/>
      <c r="K197" s="69"/>
      <c r="L197" s="69"/>
      <c r="M197" s="69"/>
      <c r="N197" s="69"/>
      <c r="O197" s="69"/>
      <c r="P197" s="69"/>
      <c r="Q197" s="69"/>
      <c r="R197" s="69"/>
      <c r="S197" s="69"/>
      <c r="T197" s="69"/>
      <c r="U197" s="69"/>
      <c r="V197" s="69"/>
      <c r="W197" s="69"/>
      <c r="X197" s="69"/>
      <c r="Y197" s="81"/>
      <c r="Z197" s="81"/>
      <c r="AA197" s="69"/>
      <c r="AB197" s="69"/>
      <c r="AC197" s="69"/>
    </row>
    <row r="198" spans="1:29">
      <c r="A198" s="69"/>
      <c r="B198" s="69"/>
      <c r="C198" s="69"/>
      <c r="D198" s="69"/>
      <c r="E198" s="69"/>
      <c r="F198" s="69"/>
      <c r="G198" s="69"/>
      <c r="H198" s="69"/>
      <c r="I198" s="69"/>
      <c r="J198" s="69"/>
      <c r="K198" s="69"/>
      <c r="L198" s="69"/>
      <c r="M198" s="69"/>
      <c r="N198" s="69"/>
      <c r="O198" s="69"/>
      <c r="P198" s="69"/>
      <c r="Q198" s="69"/>
      <c r="R198" s="69"/>
      <c r="S198" s="69"/>
      <c r="T198" s="69"/>
      <c r="U198" s="69"/>
      <c r="V198" s="69"/>
      <c r="W198" s="69"/>
      <c r="X198" s="69"/>
      <c r="Y198" s="81"/>
      <c r="Z198" s="81"/>
      <c r="AA198" s="69"/>
      <c r="AB198" s="69"/>
      <c r="AC198" s="69"/>
    </row>
    <row r="199" spans="1:29">
      <c r="A199" s="69"/>
      <c r="B199" s="69"/>
      <c r="C199" s="69"/>
      <c r="D199" s="69"/>
      <c r="E199" s="69"/>
      <c r="F199" s="69"/>
      <c r="G199" s="69"/>
      <c r="H199" s="69"/>
      <c r="I199" s="69"/>
      <c r="J199" s="69"/>
      <c r="K199" s="69"/>
      <c r="L199" s="69"/>
      <c r="M199" s="69"/>
      <c r="N199" s="69"/>
      <c r="O199" s="69"/>
      <c r="P199" s="69"/>
      <c r="Q199" s="69"/>
      <c r="R199" s="69"/>
      <c r="S199" s="69"/>
      <c r="T199" s="69"/>
      <c r="U199" s="69"/>
      <c r="V199" s="69"/>
      <c r="W199" s="69"/>
      <c r="X199" s="69"/>
      <c r="Y199" s="81"/>
      <c r="Z199" s="81"/>
      <c r="AA199" s="69"/>
      <c r="AB199" s="69"/>
      <c r="AC199" s="69"/>
    </row>
    <row r="200" spans="1:29">
      <c r="A200" s="69"/>
      <c r="B200" s="69"/>
      <c r="C200" s="69"/>
      <c r="D200" s="69"/>
      <c r="E200" s="69"/>
      <c r="F200" s="69"/>
      <c r="G200" s="69"/>
      <c r="H200" s="69"/>
      <c r="I200" s="69"/>
      <c r="J200" s="69"/>
      <c r="K200" s="69"/>
      <c r="L200" s="69"/>
      <c r="M200" s="69"/>
      <c r="N200" s="69"/>
      <c r="O200" s="69"/>
      <c r="P200" s="69"/>
      <c r="Q200" s="69"/>
      <c r="R200" s="69"/>
      <c r="S200" s="69"/>
      <c r="T200" s="69"/>
      <c r="U200" s="69"/>
      <c r="V200" s="69"/>
      <c r="W200" s="69"/>
      <c r="X200" s="69"/>
      <c r="Y200" s="81"/>
      <c r="Z200" s="81"/>
      <c r="AA200" s="69"/>
      <c r="AB200" s="69"/>
      <c r="AC200" s="69"/>
    </row>
    <row r="201" spans="1:29">
      <c r="A201" s="69"/>
      <c r="B201" s="69"/>
      <c r="C201" s="69"/>
      <c r="D201" s="69"/>
      <c r="E201" s="69"/>
      <c r="F201" s="69"/>
      <c r="G201" s="69"/>
      <c r="H201" s="69"/>
      <c r="I201" s="69"/>
      <c r="J201" s="69"/>
      <c r="K201" s="69"/>
      <c r="L201" s="69"/>
      <c r="M201" s="69"/>
      <c r="N201" s="69"/>
      <c r="O201" s="69"/>
      <c r="P201" s="69"/>
      <c r="Q201" s="69"/>
      <c r="R201" s="69"/>
      <c r="S201" s="69"/>
      <c r="T201" s="69"/>
      <c r="U201" s="69"/>
      <c r="V201" s="69"/>
      <c r="W201" s="69"/>
      <c r="X201" s="69"/>
      <c r="Y201" s="81"/>
      <c r="Z201" s="81"/>
      <c r="AA201" s="69"/>
      <c r="AB201" s="69"/>
      <c r="AC201" s="69"/>
    </row>
    <row r="202" spans="1:29">
      <c r="A202" s="69"/>
      <c r="B202" s="69"/>
      <c r="C202" s="69"/>
      <c r="D202" s="69"/>
      <c r="E202" s="69"/>
      <c r="F202" s="69"/>
      <c r="G202" s="69"/>
      <c r="H202" s="69"/>
      <c r="I202" s="69"/>
      <c r="J202" s="69"/>
      <c r="K202" s="69"/>
      <c r="L202" s="69"/>
      <c r="M202" s="69"/>
      <c r="N202" s="69"/>
      <c r="O202" s="69"/>
      <c r="P202" s="69"/>
      <c r="Q202" s="69"/>
      <c r="R202" s="69"/>
      <c r="S202" s="69"/>
      <c r="T202" s="69"/>
      <c r="U202" s="69"/>
      <c r="V202" s="69"/>
      <c r="W202" s="69"/>
      <c r="X202" s="69"/>
      <c r="Y202" s="81"/>
      <c r="Z202" s="81"/>
      <c r="AA202" s="69"/>
      <c r="AB202" s="69"/>
      <c r="AC202" s="69"/>
    </row>
    <row r="203" spans="1:29">
      <c r="A203" s="69"/>
      <c r="B203" s="69"/>
      <c r="C203" s="69"/>
      <c r="D203" s="69"/>
      <c r="E203" s="69"/>
      <c r="F203" s="69"/>
      <c r="G203" s="69"/>
      <c r="H203" s="69"/>
      <c r="I203" s="69"/>
      <c r="J203" s="69"/>
      <c r="K203" s="69"/>
      <c r="L203" s="69"/>
      <c r="M203" s="69"/>
      <c r="N203" s="69"/>
      <c r="O203" s="69"/>
      <c r="P203" s="69"/>
      <c r="Q203" s="69"/>
      <c r="R203" s="69"/>
      <c r="S203" s="69"/>
      <c r="T203" s="69"/>
      <c r="U203" s="69"/>
      <c r="V203" s="69"/>
      <c r="W203" s="69"/>
      <c r="X203" s="69"/>
      <c r="Y203" s="81"/>
      <c r="Z203" s="81"/>
      <c r="AA203" s="69"/>
      <c r="AB203" s="69"/>
      <c r="AC203" s="69"/>
    </row>
    <row r="204" spans="1:29">
      <c r="A204" s="69"/>
      <c r="B204" s="69"/>
      <c r="C204" s="69"/>
      <c r="D204" s="69"/>
      <c r="E204" s="69"/>
      <c r="F204" s="69"/>
      <c r="G204" s="69"/>
      <c r="H204" s="69"/>
      <c r="I204" s="69"/>
      <c r="J204" s="69"/>
      <c r="K204" s="69"/>
      <c r="L204" s="69"/>
      <c r="M204" s="69"/>
      <c r="N204" s="69"/>
      <c r="O204" s="69"/>
      <c r="P204" s="69"/>
      <c r="Q204" s="69"/>
      <c r="R204" s="69"/>
      <c r="S204" s="69"/>
      <c r="T204" s="69"/>
      <c r="U204" s="69"/>
      <c r="V204" s="69"/>
      <c r="W204" s="69"/>
      <c r="X204" s="69"/>
      <c r="Y204" s="81"/>
      <c r="Z204" s="81"/>
      <c r="AA204" s="69"/>
      <c r="AB204" s="69"/>
      <c r="AC204" s="69"/>
    </row>
    <row r="205" spans="1:29">
      <c r="A205" s="69"/>
      <c r="B205" s="69"/>
      <c r="C205" s="69"/>
      <c r="D205" s="69"/>
      <c r="E205" s="69"/>
      <c r="F205" s="69"/>
      <c r="G205" s="69"/>
      <c r="H205" s="69"/>
      <c r="I205" s="69"/>
      <c r="J205" s="69"/>
      <c r="K205" s="69"/>
      <c r="L205" s="69"/>
      <c r="M205" s="69"/>
      <c r="N205" s="69"/>
      <c r="O205" s="69"/>
      <c r="P205" s="69"/>
      <c r="Q205" s="69"/>
      <c r="R205" s="69"/>
      <c r="S205" s="69"/>
      <c r="T205" s="69"/>
      <c r="U205" s="69"/>
      <c r="V205" s="69"/>
      <c r="W205" s="69"/>
      <c r="X205" s="69"/>
      <c r="Y205" s="81"/>
      <c r="Z205" s="81"/>
      <c r="AA205" s="69"/>
      <c r="AB205" s="69"/>
      <c r="AC205" s="69"/>
    </row>
    <row r="206" spans="1:29">
      <c r="A206" s="69"/>
      <c r="B206" s="69"/>
      <c r="C206" s="69"/>
      <c r="D206" s="69"/>
      <c r="E206" s="69"/>
      <c r="F206" s="69"/>
      <c r="G206" s="69"/>
      <c r="H206" s="69"/>
      <c r="I206" s="69"/>
      <c r="J206" s="69"/>
      <c r="K206" s="69"/>
      <c r="L206" s="69"/>
      <c r="M206" s="69"/>
      <c r="N206" s="69"/>
      <c r="O206" s="69"/>
      <c r="P206" s="69"/>
      <c r="Q206" s="69"/>
      <c r="R206" s="69"/>
      <c r="S206" s="69"/>
      <c r="T206" s="69"/>
      <c r="U206" s="69"/>
      <c r="V206" s="69"/>
      <c r="W206" s="69"/>
      <c r="X206" s="69"/>
      <c r="Y206" s="81"/>
      <c r="Z206" s="81"/>
      <c r="AA206" s="69"/>
      <c r="AB206" s="69"/>
      <c r="AC206" s="69"/>
    </row>
    <row r="207" spans="1:29">
      <c r="A207" s="69"/>
      <c r="B207" s="69"/>
      <c r="C207" s="69"/>
      <c r="D207" s="69"/>
      <c r="E207" s="69"/>
      <c r="F207" s="69"/>
      <c r="G207" s="69"/>
      <c r="H207" s="69"/>
      <c r="I207" s="69"/>
      <c r="J207" s="69"/>
      <c r="K207" s="69"/>
      <c r="L207" s="69"/>
      <c r="M207" s="69"/>
      <c r="N207" s="69"/>
      <c r="O207" s="69"/>
      <c r="P207" s="69"/>
      <c r="Q207" s="69"/>
      <c r="R207" s="69"/>
      <c r="S207" s="69"/>
      <c r="T207" s="69"/>
      <c r="U207" s="69"/>
      <c r="V207" s="69"/>
      <c r="W207" s="69"/>
      <c r="X207" s="69"/>
      <c r="Y207" s="81"/>
      <c r="Z207" s="81"/>
      <c r="AA207" s="69"/>
      <c r="AB207" s="69"/>
      <c r="AC207" s="69"/>
    </row>
    <row r="208" spans="1:29">
      <c r="A208" s="69"/>
      <c r="B208" s="69"/>
      <c r="C208" s="69"/>
      <c r="D208" s="69"/>
      <c r="E208" s="69"/>
      <c r="F208" s="69"/>
      <c r="G208" s="69"/>
      <c r="H208" s="69"/>
      <c r="I208" s="69"/>
      <c r="J208" s="69"/>
      <c r="K208" s="69"/>
      <c r="L208" s="69"/>
      <c r="M208" s="69"/>
      <c r="N208" s="69"/>
      <c r="O208" s="69"/>
      <c r="P208" s="69"/>
      <c r="Q208" s="69"/>
      <c r="R208" s="69"/>
      <c r="S208" s="69"/>
      <c r="T208" s="69"/>
      <c r="U208" s="69"/>
      <c r="V208" s="69"/>
      <c r="W208" s="69"/>
      <c r="X208" s="69"/>
      <c r="Y208" s="81"/>
      <c r="Z208" s="81"/>
      <c r="AA208" s="69"/>
      <c r="AB208" s="69"/>
      <c r="AC208" s="69"/>
    </row>
    <row r="209" spans="1:29">
      <c r="A209" s="69"/>
      <c r="B209" s="69"/>
      <c r="C209" s="69"/>
      <c r="D209" s="69"/>
      <c r="E209" s="69"/>
      <c r="F209" s="69"/>
      <c r="G209" s="69"/>
      <c r="H209" s="69"/>
      <c r="I209" s="69"/>
      <c r="J209" s="69"/>
      <c r="K209" s="69"/>
      <c r="L209" s="69"/>
      <c r="M209" s="69"/>
      <c r="N209" s="69"/>
      <c r="O209" s="69"/>
      <c r="P209" s="69"/>
      <c r="Q209" s="69"/>
      <c r="R209" s="69"/>
      <c r="S209" s="69"/>
      <c r="T209" s="69"/>
      <c r="U209" s="69"/>
      <c r="V209" s="69"/>
      <c r="W209" s="69"/>
      <c r="X209" s="69"/>
      <c r="Y209" s="81"/>
      <c r="Z209" s="81"/>
      <c r="AA209" s="69"/>
      <c r="AB209" s="69"/>
      <c r="AC209" s="69"/>
    </row>
    <row r="210" spans="1:29">
      <c r="A210" s="69"/>
      <c r="B210" s="69"/>
      <c r="C210" s="69"/>
      <c r="D210" s="69"/>
      <c r="E210" s="69"/>
      <c r="F210" s="69"/>
      <c r="G210" s="69"/>
      <c r="H210" s="69"/>
      <c r="I210" s="69"/>
      <c r="J210" s="69"/>
      <c r="K210" s="69"/>
      <c r="L210" s="69"/>
      <c r="M210" s="69"/>
      <c r="N210" s="69"/>
      <c r="O210" s="69"/>
      <c r="P210" s="69"/>
      <c r="Q210" s="69"/>
      <c r="R210" s="69"/>
      <c r="S210" s="69"/>
      <c r="T210" s="69"/>
      <c r="U210" s="69"/>
      <c r="V210" s="69"/>
      <c r="W210" s="69"/>
      <c r="X210" s="69"/>
      <c r="Y210" s="81"/>
      <c r="Z210" s="81"/>
      <c r="AA210" s="69"/>
      <c r="AB210" s="69"/>
      <c r="AC210" s="69"/>
    </row>
    <row r="211" spans="1:29">
      <c r="A211" s="69"/>
      <c r="B211" s="69"/>
      <c r="C211" s="69"/>
      <c r="D211" s="69"/>
      <c r="E211" s="69"/>
      <c r="F211" s="69"/>
      <c r="G211" s="69"/>
      <c r="H211" s="69"/>
      <c r="I211" s="69"/>
      <c r="J211" s="69"/>
      <c r="K211" s="69"/>
      <c r="L211" s="69"/>
      <c r="M211" s="69"/>
      <c r="N211" s="69"/>
      <c r="O211" s="69"/>
      <c r="P211" s="69"/>
      <c r="Q211" s="69"/>
      <c r="R211" s="69"/>
      <c r="S211" s="69"/>
      <c r="T211" s="69"/>
      <c r="U211" s="69"/>
      <c r="V211" s="69"/>
      <c r="W211" s="69"/>
      <c r="X211" s="69"/>
      <c r="Y211" s="81"/>
      <c r="Z211" s="81"/>
      <c r="AA211" s="69"/>
      <c r="AB211" s="69"/>
      <c r="AC211" s="69"/>
    </row>
    <row r="212" spans="1:29">
      <c r="A212" s="69"/>
      <c r="B212" s="69"/>
      <c r="C212" s="69"/>
      <c r="D212" s="69"/>
      <c r="E212" s="69"/>
      <c r="F212" s="69"/>
      <c r="G212" s="69"/>
      <c r="H212" s="69"/>
      <c r="I212" s="69"/>
      <c r="J212" s="69"/>
      <c r="K212" s="69"/>
      <c r="L212" s="69"/>
      <c r="M212" s="69"/>
      <c r="N212" s="69"/>
      <c r="O212" s="69"/>
      <c r="P212" s="69"/>
      <c r="Q212" s="69"/>
      <c r="R212" s="69"/>
      <c r="S212" s="69"/>
      <c r="T212" s="69"/>
      <c r="U212" s="69"/>
      <c r="V212" s="69"/>
      <c r="W212" s="69"/>
      <c r="X212" s="69"/>
      <c r="Y212" s="81"/>
      <c r="Z212" s="81"/>
      <c r="AA212" s="69"/>
      <c r="AB212" s="69"/>
      <c r="AC212" s="69"/>
    </row>
    <row r="213" spans="1:29">
      <c r="A213" s="69"/>
      <c r="B213" s="69"/>
      <c r="C213" s="69"/>
      <c r="D213" s="69"/>
      <c r="E213" s="69"/>
      <c r="F213" s="69"/>
      <c r="G213" s="69"/>
      <c r="H213" s="69"/>
      <c r="I213" s="69"/>
      <c r="J213" s="69"/>
      <c r="K213" s="69"/>
      <c r="L213" s="69"/>
      <c r="M213" s="69"/>
      <c r="N213" s="69"/>
      <c r="O213" s="69"/>
      <c r="P213" s="69"/>
      <c r="Q213" s="69"/>
      <c r="R213" s="69"/>
      <c r="S213" s="69"/>
      <c r="T213" s="69"/>
      <c r="U213" s="69"/>
      <c r="V213" s="69"/>
      <c r="W213" s="69"/>
      <c r="X213" s="69"/>
      <c r="Y213" s="81"/>
      <c r="Z213" s="81"/>
      <c r="AA213" s="69"/>
      <c r="AB213" s="69"/>
      <c r="AC213" s="69"/>
    </row>
    <row r="214" spans="1:29">
      <c r="A214" s="69"/>
      <c r="B214" s="69"/>
      <c r="C214" s="69"/>
      <c r="D214" s="69"/>
      <c r="E214" s="69"/>
      <c r="F214" s="69"/>
      <c r="G214" s="69"/>
      <c r="H214" s="69"/>
      <c r="I214" s="69"/>
      <c r="J214" s="69"/>
      <c r="K214" s="69"/>
      <c r="L214" s="69"/>
      <c r="M214" s="69"/>
      <c r="N214" s="69"/>
      <c r="O214" s="69"/>
      <c r="P214" s="69"/>
      <c r="Q214" s="69"/>
      <c r="R214" s="69"/>
      <c r="S214" s="69"/>
      <c r="T214" s="69"/>
      <c r="U214" s="69"/>
      <c r="V214" s="69"/>
      <c r="W214" s="69"/>
      <c r="X214" s="69"/>
      <c r="Y214" s="81"/>
      <c r="Z214" s="81"/>
      <c r="AA214" s="69"/>
      <c r="AB214" s="69"/>
      <c r="AC214" s="69"/>
    </row>
    <row r="215" spans="1:29">
      <c r="A215" s="69"/>
      <c r="B215" s="69"/>
      <c r="C215" s="69"/>
      <c r="D215" s="69"/>
      <c r="E215" s="69"/>
      <c r="F215" s="69"/>
      <c r="G215" s="69"/>
      <c r="H215" s="69"/>
      <c r="I215" s="69"/>
      <c r="J215" s="69"/>
      <c r="K215" s="69"/>
      <c r="L215" s="69"/>
      <c r="M215" s="69"/>
      <c r="N215" s="69"/>
      <c r="O215" s="69"/>
      <c r="P215" s="69"/>
      <c r="Q215" s="69"/>
      <c r="R215" s="69"/>
      <c r="S215" s="69"/>
      <c r="T215" s="69"/>
      <c r="U215" s="69"/>
      <c r="V215" s="69"/>
      <c r="W215" s="69"/>
      <c r="X215" s="69"/>
      <c r="Y215" s="81"/>
      <c r="Z215" s="81"/>
      <c r="AA215" s="69"/>
      <c r="AB215" s="69"/>
      <c r="AC215" s="69"/>
    </row>
    <row r="216" spans="1:29">
      <c r="A216" s="69"/>
      <c r="B216" s="69"/>
      <c r="C216" s="69"/>
      <c r="D216" s="69"/>
      <c r="E216" s="69"/>
      <c r="F216" s="69"/>
      <c r="G216" s="69"/>
      <c r="H216" s="69"/>
      <c r="I216" s="69"/>
      <c r="J216" s="69"/>
      <c r="K216" s="69"/>
      <c r="L216" s="69"/>
      <c r="M216" s="69"/>
      <c r="N216" s="69"/>
      <c r="O216" s="69"/>
      <c r="P216" s="69"/>
      <c r="Q216" s="69"/>
      <c r="R216" s="69"/>
      <c r="S216" s="69"/>
      <c r="T216" s="69"/>
      <c r="U216" s="69"/>
      <c r="V216" s="69"/>
      <c r="W216" s="69"/>
      <c r="X216" s="69"/>
      <c r="Y216" s="81"/>
      <c r="Z216" s="81"/>
      <c r="AA216" s="69"/>
      <c r="AB216" s="69"/>
      <c r="AC216" s="69"/>
    </row>
    <row r="217" spans="1:29">
      <c r="A217" s="69"/>
      <c r="B217" s="69"/>
      <c r="C217" s="69"/>
      <c r="D217" s="69"/>
      <c r="E217" s="69"/>
      <c r="F217" s="69"/>
      <c r="G217" s="69"/>
      <c r="H217" s="69"/>
      <c r="I217" s="69"/>
      <c r="J217" s="69"/>
      <c r="K217" s="69"/>
      <c r="L217" s="69"/>
      <c r="M217" s="69"/>
      <c r="N217" s="69"/>
      <c r="O217" s="69"/>
      <c r="P217" s="69"/>
      <c r="Q217" s="69"/>
      <c r="R217" s="69"/>
      <c r="S217" s="69"/>
      <c r="T217" s="69"/>
      <c r="U217" s="69"/>
      <c r="V217" s="69"/>
      <c r="W217" s="69"/>
      <c r="X217" s="69"/>
      <c r="Y217" s="81"/>
      <c r="Z217" s="81"/>
      <c r="AA217" s="69"/>
      <c r="AB217" s="69"/>
      <c r="AC217" s="69"/>
    </row>
    <row r="218" spans="1:29">
      <c r="A218" s="69"/>
      <c r="B218" s="69"/>
      <c r="C218" s="69"/>
      <c r="D218" s="69"/>
      <c r="E218" s="69"/>
      <c r="F218" s="69"/>
      <c r="G218" s="69"/>
      <c r="H218" s="69"/>
      <c r="I218" s="69"/>
      <c r="J218" s="69"/>
      <c r="K218" s="69"/>
      <c r="L218" s="69"/>
      <c r="M218" s="69"/>
      <c r="N218" s="69"/>
      <c r="O218" s="69"/>
      <c r="P218" s="69"/>
      <c r="Q218" s="69"/>
      <c r="R218" s="69"/>
      <c r="S218" s="69"/>
      <c r="T218" s="69"/>
      <c r="U218" s="69"/>
      <c r="V218" s="69"/>
      <c r="W218" s="69"/>
      <c r="X218" s="69"/>
      <c r="Y218" s="81"/>
      <c r="Z218" s="81"/>
      <c r="AA218" s="69"/>
      <c r="AB218" s="69"/>
      <c r="AC218" s="69"/>
    </row>
    <row r="219" spans="1:29">
      <c r="A219" s="69"/>
      <c r="B219" s="69"/>
      <c r="C219" s="69"/>
      <c r="D219" s="69"/>
      <c r="E219" s="69"/>
      <c r="F219" s="69"/>
      <c r="G219" s="69"/>
      <c r="H219" s="69"/>
      <c r="I219" s="69"/>
      <c r="J219" s="69"/>
      <c r="K219" s="69"/>
      <c r="L219" s="69"/>
      <c r="M219" s="69"/>
      <c r="N219" s="69"/>
      <c r="O219" s="69"/>
      <c r="P219" s="69"/>
      <c r="Q219" s="69"/>
      <c r="R219" s="69"/>
      <c r="S219" s="69"/>
      <c r="T219" s="69"/>
      <c r="U219" s="69"/>
      <c r="V219" s="69"/>
      <c r="W219" s="69"/>
      <c r="X219" s="69"/>
      <c r="Y219" s="81"/>
      <c r="Z219" s="81"/>
      <c r="AA219" s="69"/>
      <c r="AB219" s="69"/>
      <c r="AC219" s="69"/>
    </row>
    <row r="220" spans="1:29">
      <c r="A220" s="69"/>
      <c r="B220" s="69"/>
      <c r="C220" s="69"/>
      <c r="D220" s="69"/>
      <c r="E220" s="69"/>
      <c r="F220" s="69"/>
      <c r="G220" s="69"/>
      <c r="H220" s="69"/>
      <c r="I220" s="69"/>
      <c r="J220" s="69"/>
      <c r="K220" s="69"/>
      <c r="L220" s="69"/>
      <c r="M220" s="69"/>
      <c r="N220" s="69"/>
      <c r="O220" s="69"/>
      <c r="P220" s="69"/>
      <c r="Q220" s="69"/>
      <c r="R220" s="69"/>
      <c r="S220" s="69"/>
      <c r="T220" s="69"/>
      <c r="U220" s="69"/>
      <c r="V220" s="69"/>
      <c r="W220" s="69"/>
      <c r="X220" s="69"/>
      <c r="Y220" s="81"/>
      <c r="Z220" s="81"/>
      <c r="AA220" s="69"/>
      <c r="AB220" s="69"/>
      <c r="AC220" s="69"/>
    </row>
    <row r="221" spans="1:29">
      <c r="A221" s="69"/>
      <c r="B221" s="69"/>
      <c r="C221" s="69"/>
      <c r="D221" s="69"/>
      <c r="E221" s="69"/>
      <c r="F221" s="69"/>
      <c r="G221" s="69"/>
      <c r="H221" s="69"/>
      <c r="I221" s="69"/>
      <c r="J221" s="69"/>
      <c r="K221" s="69"/>
      <c r="L221" s="69"/>
      <c r="M221" s="69"/>
      <c r="N221" s="69"/>
      <c r="O221" s="69"/>
      <c r="P221" s="69"/>
      <c r="Q221" s="69"/>
      <c r="R221" s="69"/>
      <c r="S221" s="69"/>
      <c r="T221" s="69"/>
      <c r="U221" s="69"/>
      <c r="V221" s="69"/>
      <c r="W221" s="69"/>
      <c r="X221" s="69"/>
      <c r="Y221" s="81"/>
      <c r="Z221" s="81"/>
      <c r="AA221" s="69"/>
      <c r="AB221" s="69"/>
      <c r="AC221" s="69"/>
    </row>
    <row r="222" spans="1:29">
      <c r="A222" s="69"/>
      <c r="B222" s="69"/>
      <c r="C222" s="69"/>
      <c r="D222" s="69"/>
      <c r="E222" s="69"/>
      <c r="F222" s="69"/>
      <c r="G222" s="69"/>
      <c r="H222" s="69"/>
      <c r="I222" s="69"/>
      <c r="J222" s="69"/>
      <c r="K222" s="69"/>
      <c r="L222" s="69"/>
      <c r="M222" s="69"/>
      <c r="N222" s="69"/>
      <c r="O222" s="69"/>
      <c r="P222" s="69"/>
      <c r="Q222" s="69"/>
      <c r="R222" s="69"/>
      <c r="S222" s="69"/>
      <c r="T222" s="69"/>
      <c r="U222" s="69"/>
      <c r="V222" s="69"/>
      <c r="W222" s="69"/>
      <c r="X222" s="69"/>
      <c r="Y222" s="81"/>
      <c r="Z222" s="81"/>
      <c r="AA222" s="69"/>
      <c r="AB222" s="69"/>
      <c r="AC222" s="69"/>
    </row>
    <row r="223" spans="1:29">
      <c r="A223" s="69"/>
      <c r="B223" s="69"/>
      <c r="C223" s="69"/>
      <c r="D223" s="69"/>
      <c r="E223" s="69"/>
      <c r="F223" s="69"/>
      <c r="G223" s="69"/>
      <c r="H223" s="69"/>
      <c r="I223" s="69"/>
      <c r="J223" s="69"/>
      <c r="K223" s="69"/>
      <c r="L223" s="69"/>
      <c r="M223" s="69"/>
      <c r="N223" s="69"/>
      <c r="O223" s="69"/>
      <c r="P223" s="69"/>
      <c r="Q223" s="69"/>
      <c r="R223" s="69"/>
      <c r="S223" s="69"/>
      <c r="T223" s="69"/>
      <c r="U223" s="69"/>
      <c r="V223" s="69"/>
      <c r="W223" s="69"/>
      <c r="X223" s="69"/>
      <c r="Y223" s="81"/>
      <c r="Z223" s="81"/>
      <c r="AA223" s="69"/>
      <c r="AB223" s="69"/>
      <c r="AC223" s="69"/>
    </row>
    <row r="224" spans="1:29">
      <c r="Y224" s="8"/>
      <c r="Z224" s="8"/>
    </row>
    <row r="225" spans="25:26">
      <c r="Y225" s="8"/>
      <c r="Z225" s="8"/>
    </row>
    <row r="226" spans="25:26">
      <c r="Y226" s="8"/>
      <c r="Z226" s="8"/>
    </row>
    <row r="227" spans="25:26">
      <c r="Y227" s="8"/>
      <c r="Z227" s="8"/>
    </row>
    <row r="228" spans="25:26">
      <c r="Y228" s="8"/>
      <c r="Z228" s="8"/>
    </row>
    <row r="229" spans="25:26">
      <c r="Y229" s="8"/>
      <c r="Z229" s="8"/>
    </row>
    <row r="230" spans="25:26">
      <c r="Y230" s="8"/>
      <c r="Z230" s="8"/>
    </row>
    <row r="231" spans="25:26">
      <c r="Y231" s="8"/>
      <c r="Z231" s="8"/>
    </row>
    <row r="232" spans="25:26">
      <c r="Y232" s="8"/>
      <c r="Z232" s="8"/>
    </row>
    <row r="233" spans="25:26">
      <c r="Y233" s="8"/>
      <c r="Z233" s="8"/>
    </row>
    <row r="234" spans="25:26">
      <c r="Y234" s="8"/>
      <c r="Z234" s="8"/>
    </row>
    <row r="235" spans="25:26">
      <c r="Y235" s="8"/>
      <c r="Z235" s="8"/>
    </row>
    <row r="236" spans="25:26">
      <c r="Y236" s="8"/>
      <c r="Z236" s="8"/>
    </row>
    <row r="237" spans="25:26">
      <c r="Y237" s="8"/>
      <c r="Z237" s="8"/>
    </row>
    <row r="238" spans="25:26">
      <c r="Y238" s="8"/>
      <c r="Z238" s="8"/>
    </row>
    <row r="239" spans="25:26">
      <c r="Y239" s="8"/>
      <c r="Z239" s="8"/>
    </row>
    <row r="240" spans="25:26">
      <c r="Y240" s="8"/>
      <c r="Z240" s="8"/>
    </row>
    <row r="241" spans="25:26">
      <c r="Y241" s="8"/>
      <c r="Z241" s="8"/>
    </row>
    <row r="242" spans="25:26">
      <c r="Y242" s="8"/>
      <c r="Z242" s="8"/>
    </row>
    <row r="243" spans="25:26">
      <c r="Y243" s="8"/>
      <c r="Z243" s="8"/>
    </row>
    <row r="244" spans="25:26">
      <c r="Y244" s="8"/>
      <c r="Z244" s="8"/>
    </row>
    <row r="245" spans="25:26">
      <c r="Y245" s="8"/>
      <c r="Z245" s="8"/>
    </row>
    <row r="246" spans="25:26">
      <c r="Y246" s="8"/>
      <c r="Z246" s="8"/>
    </row>
    <row r="247" spans="25:26">
      <c r="Y247" s="8"/>
      <c r="Z247" s="8"/>
    </row>
    <row r="248" spans="25:26">
      <c r="Y248" s="8"/>
      <c r="Z248" s="8"/>
    </row>
    <row r="249" spans="25:26">
      <c r="Y249" s="8"/>
      <c r="Z249" s="8"/>
    </row>
    <row r="250" spans="25:26">
      <c r="Y250" s="8"/>
      <c r="Z250" s="8"/>
    </row>
    <row r="251" spans="25:26">
      <c r="Y251" s="8"/>
      <c r="Z251" s="8"/>
    </row>
    <row r="252" spans="25:26">
      <c r="Y252" s="8"/>
      <c r="Z252" s="8"/>
    </row>
    <row r="253" spans="25:26">
      <c r="Y253" s="8"/>
      <c r="Z253" s="8"/>
    </row>
    <row r="254" spans="25:26">
      <c r="Y254" s="8"/>
      <c r="Z254" s="8"/>
    </row>
    <row r="255" spans="25:26">
      <c r="Y255" s="8"/>
      <c r="Z255" s="8"/>
    </row>
    <row r="256" spans="25:26">
      <c r="Y256" s="8"/>
      <c r="Z256" s="8"/>
    </row>
    <row r="257" spans="25:26">
      <c r="Y257" s="8"/>
      <c r="Z257" s="8"/>
    </row>
    <row r="258" spans="25:26">
      <c r="Y258" s="8"/>
      <c r="Z258" s="8"/>
    </row>
    <row r="259" spans="25:26">
      <c r="Y259" s="8"/>
      <c r="Z259" s="8"/>
    </row>
    <row r="260" spans="25:26">
      <c r="Y260" s="8"/>
      <c r="Z260" s="8"/>
    </row>
    <row r="261" spans="25:26">
      <c r="Y261" s="8"/>
      <c r="Z261" s="8"/>
    </row>
    <row r="262" spans="25:26">
      <c r="Y262" s="8"/>
      <c r="Z262" s="8"/>
    </row>
    <row r="263" spans="25:26">
      <c r="Y263" s="8"/>
      <c r="Z263" s="8"/>
    </row>
    <row r="264" spans="25:26">
      <c r="Y264" s="8"/>
      <c r="Z264" s="8"/>
    </row>
    <row r="265" spans="25:26">
      <c r="Y265" s="8"/>
      <c r="Z265" s="8"/>
    </row>
    <row r="266" spans="25:26">
      <c r="Y266" s="8"/>
      <c r="Z266" s="8"/>
    </row>
    <row r="267" spans="25:26">
      <c r="Y267" s="8"/>
      <c r="Z267" s="8"/>
    </row>
    <row r="268" spans="25:26">
      <c r="Y268" s="8"/>
      <c r="Z268" s="8"/>
    </row>
    <row r="269" spans="25:26">
      <c r="Y269" s="8"/>
      <c r="Z269" s="8"/>
    </row>
    <row r="270" spans="25:26">
      <c r="Y270" s="8"/>
      <c r="Z270" s="8"/>
    </row>
    <row r="271" spans="25:26">
      <c r="Y271" s="8"/>
      <c r="Z271" s="8"/>
    </row>
    <row r="272" spans="25:26">
      <c r="Y272" s="8"/>
      <c r="Z272" s="8"/>
    </row>
    <row r="273" spans="25:26">
      <c r="Y273" s="8"/>
      <c r="Z273" s="8"/>
    </row>
    <row r="274" spans="25:26">
      <c r="Y274" s="8"/>
      <c r="Z274" s="8"/>
    </row>
    <row r="275" spans="25:26">
      <c r="Y275" s="8"/>
      <c r="Z275" s="8"/>
    </row>
    <row r="276" spans="25:26">
      <c r="Y276" s="8"/>
      <c r="Z276" s="8"/>
    </row>
    <row r="277" spans="25:26">
      <c r="Y277" s="8"/>
      <c r="Z277" s="8"/>
    </row>
    <row r="278" spans="25:26">
      <c r="Y278" s="8"/>
      <c r="Z278" s="8"/>
    </row>
    <row r="279" spans="25:26">
      <c r="Y279" s="8"/>
      <c r="Z279" s="8"/>
    </row>
    <row r="280" spans="25:26">
      <c r="Y280" s="8"/>
      <c r="Z280" s="8"/>
    </row>
    <row r="281" spans="25:26">
      <c r="Y281" s="8"/>
      <c r="Z281" s="8"/>
    </row>
    <row r="282" spans="25:26">
      <c r="Y282" s="8"/>
      <c r="Z282" s="8"/>
    </row>
    <row r="283" spans="25:26">
      <c r="Y283" s="8"/>
      <c r="Z283" s="8"/>
    </row>
    <row r="284" spans="25:26">
      <c r="Y284" s="8"/>
      <c r="Z284" s="8"/>
    </row>
    <row r="285" spans="25:26">
      <c r="Y285" s="8"/>
      <c r="Z285" s="8"/>
    </row>
    <row r="286" spans="25:26">
      <c r="Y286" s="8"/>
      <c r="Z286" s="8"/>
    </row>
    <row r="287" spans="25:26">
      <c r="Y287" s="8"/>
      <c r="Z287" s="8"/>
    </row>
    <row r="288" spans="25:26">
      <c r="Y288" s="8"/>
      <c r="Z288" s="8"/>
    </row>
    <row r="289" spans="25:26">
      <c r="Y289" s="8"/>
      <c r="Z289" s="8"/>
    </row>
    <row r="290" spans="25:26">
      <c r="Y290" s="8"/>
      <c r="Z290" s="8"/>
    </row>
    <row r="291" spans="25:26">
      <c r="Y291" s="8"/>
      <c r="Z291" s="8"/>
    </row>
    <row r="292" spans="25:26">
      <c r="Y292" s="8"/>
      <c r="Z292" s="8"/>
    </row>
    <row r="293" spans="25:26">
      <c r="Y293" s="8"/>
      <c r="Z293" s="8"/>
    </row>
    <row r="294" spans="25:26">
      <c r="Y294" s="8"/>
      <c r="Z294" s="8"/>
    </row>
    <row r="295" spans="25:26">
      <c r="Y295" s="8"/>
      <c r="Z295" s="8"/>
    </row>
    <row r="296" spans="25:26">
      <c r="Y296" s="8"/>
      <c r="Z296" s="8"/>
    </row>
    <row r="297" spans="25:26">
      <c r="Y297" s="8"/>
      <c r="Z297" s="8"/>
    </row>
    <row r="298" spans="25:26">
      <c r="Y298" s="8"/>
      <c r="Z298" s="8"/>
    </row>
    <row r="299" spans="25:26">
      <c r="Y299" s="8"/>
      <c r="Z299" s="8"/>
    </row>
    <row r="300" spans="25:26">
      <c r="Y300" s="8"/>
      <c r="Z300" s="8"/>
    </row>
    <row r="301" spans="25:26">
      <c r="Y301" s="8"/>
      <c r="Z301" s="8"/>
    </row>
    <row r="302" spans="25:26">
      <c r="Y302" s="8"/>
      <c r="Z302" s="8"/>
    </row>
    <row r="303" spans="25:26">
      <c r="Y303" s="8"/>
      <c r="Z303" s="8"/>
    </row>
    <row r="304" spans="25:26">
      <c r="Y304" s="8"/>
      <c r="Z304" s="8"/>
    </row>
    <row r="305" spans="25:26">
      <c r="Y305" s="8"/>
      <c r="Z305" s="8"/>
    </row>
    <row r="306" spans="25:26">
      <c r="Y306" s="8"/>
      <c r="Z306" s="8"/>
    </row>
    <row r="307" spans="25:26">
      <c r="Y307" s="8"/>
      <c r="Z307" s="8"/>
    </row>
    <row r="308" spans="25:26">
      <c r="Y308" s="8"/>
      <c r="Z308" s="8"/>
    </row>
    <row r="309" spans="25:26">
      <c r="Y309" s="8"/>
      <c r="Z309" s="8"/>
    </row>
    <row r="310" spans="25:26">
      <c r="Y310" s="8"/>
      <c r="Z310" s="8"/>
    </row>
    <row r="311" spans="25:26">
      <c r="Y311" s="8"/>
      <c r="Z311" s="8"/>
    </row>
    <row r="312" spans="25:26">
      <c r="Y312" s="8"/>
      <c r="Z312" s="8"/>
    </row>
    <row r="313" spans="25:26">
      <c r="Y313" s="8"/>
      <c r="Z313" s="8"/>
    </row>
    <row r="314" spans="25:26">
      <c r="Y314" s="8"/>
      <c r="Z314" s="8"/>
    </row>
    <row r="315" spans="25:26">
      <c r="Y315" s="8"/>
      <c r="Z315" s="8"/>
    </row>
    <row r="316" spans="25:26">
      <c r="Y316" s="8"/>
      <c r="Z316" s="8"/>
    </row>
    <row r="317" spans="25:26">
      <c r="Y317" s="8"/>
      <c r="Z317" s="8"/>
    </row>
    <row r="318" spans="25:26">
      <c r="Y318" s="8"/>
      <c r="Z318" s="8"/>
    </row>
    <row r="319" spans="25:26">
      <c r="Y319" s="8"/>
      <c r="Z319" s="8"/>
    </row>
    <row r="320" spans="25:26">
      <c r="Y320" s="8"/>
      <c r="Z320" s="8"/>
    </row>
    <row r="321" spans="25:26">
      <c r="Y321" s="8"/>
      <c r="Z321" s="8"/>
    </row>
    <row r="322" spans="25:26">
      <c r="Y322" s="8"/>
      <c r="Z322" s="8"/>
    </row>
    <row r="323" spans="25:26">
      <c r="Y323" s="8"/>
      <c r="Z323" s="8"/>
    </row>
    <row r="324" spans="25:26">
      <c r="Y324" s="8"/>
      <c r="Z324" s="8"/>
    </row>
    <row r="325" spans="25:26">
      <c r="Y325" s="8"/>
      <c r="Z325" s="8"/>
    </row>
    <row r="326" spans="25:26">
      <c r="Y326" s="8"/>
      <c r="Z326" s="8"/>
    </row>
    <row r="327" spans="25:26">
      <c r="Y327" s="8"/>
      <c r="Z327" s="8"/>
    </row>
    <row r="328" spans="25:26">
      <c r="Y328" s="8"/>
      <c r="Z328" s="8"/>
    </row>
    <row r="329" spans="25:26">
      <c r="Y329" s="8"/>
      <c r="Z329" s="8"/>
    </row>
    <row r="330" spans="25:26">
      <c r="Y330" s="8"/>
      <c r="Z330" s="8"/>
    </row>
    <row r="331" spans="25:26">
      <c r="Y331" s="8"/>
      <c r="Z331" s="8"/>
    </row>
    <row r="332" spans="25:26">
      <c r="Y332" s="8"/>
      <c r="Z332" s="8"/>
    </row>
    <row r="333" spans="25:26">
      <c r="Y333" s="8"/>
      <c r="Z333" s="8"/>
    </row>
    <row r="334" spans="25:26">
      <c r="Y334" s="8"/>
      <c r="Z334" s="8"/>
    </row>
    <row r="335" spans="25:26">
      <c r="Y335" s="8"/>
      <c r="Z335" s="8"/>
    </row>
    <row r="336" spans="25:26">
      <c r="Y336" s="8"/>
      <c r="Z336" s="8"/>
    </row>
    <row r="337" spans="25:26">
      <c r="Y337" s="8"/>
      <c r="Z337" s="8"/>
    </row>
    <row r="338" spans="25:26">
      <c r="Y338" s="8"/>
      <c r="Z338" s="8"/>
    </row>
    <row r="339" spans="25:26">
      <c r="Y339" s="8"/>
      <c r="Z339" s="8"/>
    </row>
    <row r="340" spans="25:26">
      <c r="Y340" s="8"/>
      <c r="Z340" s="8"/>
    </row>
    <row r="341" spans="25:26">
      <c r="Y341" s="8"/>
      <c r="Z341" s="8"/>
    </row>
    <row r="342" spans="25:26">
      <c r="Y342" s="8"/>
      <c r="Z342" s="8"/>
    </row>
    <row r="343" spans="25:26">
      <c r="Y343" s="8"/>
      <c r="Z343" s="8"/>
    </row>
    <row r="344" spans="25:26">
      <c r="Y344" s="8"/>
      <c r="Z344" s="8"/>
    </row>
    <row r="345" spans="25:26">
      <c r="Y345" s="8"/>
      <c r="Z345" s="8"/>
    </row>
    <row r="346" spans="25:26">
      <c r="Y346" s="8"/>
      <c r="Z346" s="8"/>
    </row>
    <row r="347" spans="25:26">
      <c r="Y347" s="8"/>
      <c r="Z347" s="8"/>
    </row>
    <row r="348" spans="25:26">
      <c r="Y348" s="8"/>
      <c r="Z348" s="8"/>
    </row>
    <row r="349" spans="25:26">
      <c r="Y349" s="8"/>
      <c r="Z349" s="8"/>
    </row>
    <row r="350" spans="25:26">
      <c r="Y350" s="8"/>
      <c r="Z350" s="8"/>
    </row>
    <row r="351" spans="25:26">
      <c r="Y351" s="8"/>
      <c r="Z351" s="8"/>
    </row>
    <row r="352" spans="25:26">
      <c r="Y352" s="8"/>
      <c r="Z352" s="8"/>
    </row>
    <row r="353" spans="25:26">
      <c r="Y353" s="8"/>
      <c r="Z353" s="8"/>
    </row>
    <row r="354" spans="25:26">
      <c r="Y354" s="8"/>
      <c r="Z354" s="8"/>
    </row>
    <row r="355" spans="25:26">
      <c r="Y355" s="8"/>
      <c r="Z355" s="8"/>
    </row>
    <row r="356" spans="25:26">
      <c r="Y356" s="8"/>
      <c r="Z356" s="8"/>
    </row>
    <row r="357" spans="25:26">
      <c r="Y357" s="8"/>
      <c r="Z357" s="8"/>
    </row>
    <row r="358" spans="25:26">
      <c r="Y358" s="8"/>
      <c r="Z358" s="8"/>
    </row>
    <row r="359" spans="25:26">
      <c r="Y359" s="8"/>
      <c r="Z359" s="8"/>
    </row>
    <row r="360" spans="25:26">
      <c r="Y360" s="8"/>
      <c r="Z360" s="8"/>
    </row>
    <row r="361" spans="25:26">
      <c r="Y361" s="8"/>
      <c r="Z361" s="8"/>
    </row>
    <row r="362" spans="25:26">
      <c r="Y362" s="8"/>
      <c r="Z362" s="8"/>
    </row>
    <row r="363" spans="25:26">
      <c r="Y363" s="8"/>
      <c r="Z363" s="8"/>
    </row>
    <row r="364" spans="25:26">
      <c r="Y364" s="8"/>
      <c r="Z364" s="8"/>
    </row>
    <row r="365" spans="25:26">
      <c r="Y365" s="8"/>
      <c r="Z365" s="8"/>
    </row>
    <row r="366" spans="25:26">
      <c r="Y366" s="8"/>
      <c r="Z366" s="8"/>
    </row>
    <row r="367" spans="25:26">
      <c r="Y367" s="8"/>
      <c r="Z367" s="8"/>
    </row>
    <row r="368" spans="25:26">
      <c r="Y368" s="8"/>
      <c r="Z368" s="8"/>
    </row>
    <row r="369" spans="25:26">
      <c r="Y369" s="8"/>
      <c r="Z369" s="8"/>
    </row>
    <row r="370" spans="25:26">
      <c r="Y370" s="8"/>
      <c r="Z370" s="8"/>
    </row>
    <row r="371" spans="25:26">
      <c r="Y371" s="8"/>
      <c r="Z371" s="8"/>
    </row>
    <row r="372" spans="25:26">
      <c r="Y372" s="8"/>
      <c r="Z372" s="8"/>
    </row>
    <row r="373" spans="25:26">
      <c r="Y373" s="8"/>
      <c r="Z373" s="8"/>
    </row>
    <row r="374" spans="25:26">
      <c r="Y374" s="8"/>
      <c r="Z374" s="8"/>
    </row>
    <row r="375" spans="25:26">
      <c r="Y375" s="8"/>
      <c r="Z375" s="8"/>
    </row>
    <row r="376" spans="25:26">
      <c r="Y376" s="8"/>
      <c r="Z376" s="8"/>
    </row>
    <row r="377" spans="25:26">
      <c r="Y377" s="8"/>
      <c r="Z377" s="8"/>
    </row>
    <row r="378" spans="25:26">
      <c r="Y378" s="8"/>
      <c r="Z378" s="8"/>
    </row>
    <row r="379" spans="25:26">
      <c r="Y379" s="8"/>
      <c r="Z379" s="8"/>
    </row>
    <row r="380" spans="25:26">
      <c r="Y380" s="8"/>
      <c r="Z380" s="8"/>
    </row>
    <row r="381" spans="25:26">
      <c r="Y381" s="8"/>
      <c r="Z381" s="8"/>
    </row>
    <row r="382" spans="25:26">
      <c r="Y382" s="8"/>
      <c r="Z382" s="8"/>
    </row>
    <row r="383" spans="25:26">
      <c r="Y383" s="8"/>
      <c r="Z383" s="8"/>
    </row>
    <row r="384" spans="25:26">
      <c r="Y384" s="8"/>
      <c r="Z384" s="8"/>
    </row>
    <row r="385" spans="25:26">
      <c r="Y385" s="8"/>
      <c r="Z385" s="8"/>
    </row>
    <row r="386" spans="25:26">
      <c r="Y386" s="8"/>
      <c r="Z386" s="8"/>
    </row>
    <row r="387" spans="25:26">
      <c r="Y387" s="8"/>
      <c r="Z387" s="8"/>
    </row>
    <row r="388" spans="25:26">
      <c r="Y388" s="8"/>
      <c r="Z388" s="8"/>
    </row>
    <row r="389" spans="25:26">
      <c r="Y389" s="8"/>
      <c r="Z389" s="8"/>
    </row>
    <row r="390" spans="25:26">
      <c r="Y390" s="8"/>
      <c r="Z390" s="8"/>
    </row>
    <row r="391" spans="25:26">
      <c r="Y391" s="8"/>
      <c r="Z391" s="8"/>
    </row>
    <row r="392" spans="25:26">
      <c r="Y392" s="8"/>
      <c r="Z392" s="8"/>
    </row>
    <row r="393" spans="25:26">
      <c r="Y393" s="8"/>
      <c r="Z393" s="8"/>
    </row>
    <row r="394" spans="25:26">
      <c r="Y394" s="8"/>
      <c r="Z394" s="8"/>
    </row>
    <row r="395" spans="25:26">
      <c r="Y395" s="8"/>
      <c r="Z395" s="8"/>
    </row>
    <row r="396" spans="25:26">
      <c r="Y396" s="8"/>
      <c r="Z396" s="8"/>
    </row>
    <row r="397" spans="25:26">
      <c r="Y397" s="8"/>
      <c r="Z397" s="8"/>
    </row>
    <row r="398" spans="25:26">
      <c r="Y398" s="8"/>
      <c r="Z398" s="8"/>
    </row>
    <row r="399" spans="25:26">
      <c r="Y399" s="8"/>
      <c r="Z399" s="8"/>
    </row>
    <row r="400" spans="25:26">
      <c r="Y400" s="8"/>
      <c r="Z400" s="8"/>
    </row>
    <row r="401" spans="25:26">
      <c r="Y401" s="8"/>
      <c r="Z401" s="8"/>
    </row>
    <row r="402" spans="25:26">
      <c r="Y402" s="8"/>
      <c r="Z402" s="8"/>
    </row>
    <row r="403" spans="25:26">
      <c r="Y403" s="8"/>
      <c r="Z403" s="8"/>
    </row>
    <row r="404" spans="25:26">
      <c r="Y404" s="8"/>
      <c r="Z404" s="8"/>
    </row>
    <row r="405" spans="25:26">
      <c r="Y405" s="8"/>
      <c r="Z405" s="8"/>
    </row>
    <row r="406" spans="25:26">
      <c r="Y406" s="8"/>
      <c r="Z406" s="8"/>
    </row>
    <row r="407" spans="25:26">
      <c r="Y407" s="8"/>
      <c r="Z407" s="8"/>
    </row>
    <row r="408" spans="25:26">
      <c r="Y408" s="8"/>
      <c r="Z408" s="8"/>
    </row>
    <row r="409" spans="25:26">
      <c r="Y409" s="8"/>
      <c r="Z409" s="8"/>
    </row>
    <row r="410" spans="25:26">
      <c r="Y410" s="8"/>
      <c r="Z410" s="8"/>
    </row>
    <row r="411" spans="25:26">
      <c r="Y411" s="8"/>
      <c r="Z411" s="8"/>
    </row>
    <row r="412" spans="25:26">
      <c r="Y412" s="8"/>
      <c r="Z412" s="8"/>
    </row>
    <row r="413" spans="25:26">
      <c r="Y413" s="8"/>
      <c r="Z413" s="8"/>
    </row>
    <row r="414" spans="25:26">
      <c r="Y414" s="8"/>
      <c r="Z414" s="8"/>
    </row>
    <row r="415" spans="25:26">
      <c r="Y415" s="8"/>
      <c r="Z415" s="8"/>
    </row>
    <row r="416" spans="25:26">
      <c r="Y416" s="8"/>
      <c r="Z416" s="8"/>
    </row>
    <row r="417" spans="25:26">
      <c r="Y417" s="8"/>
      <c r="Z417" s="8"/>
    </row>
    <row r="418" spans="25:26">
      <c r="Y418" s="8"/>
      <c r="Z418" s="8"/>
    </row>
    <row r="419" spans="25:26">
      <c r="Y419" s="8"/>
      <c r="Z419" s="8"/>
    </row>
    <row r="420" spans="25:26">
      <c r="Y420" s="8"/>
      <c r="Z420" s="8"/>
    </row>
    <row r="421" spans="25:26">
      <c r="Y421" s="8"/>
      <c r="Z421" s="8"/>
    </row>
    <row r="422" spans="25:26">
      <c r="Y422" s="8"/>
      <c r="Z422" s="8"/>
    </row>
    <row r="423" spans="25:26">
      <c r="Y423" s="8"/>
      <c r="Z423" s="8"/>
    </row>
    <row r="424" spans="25:26">
      <c r="Y424" s="8"/>
      <c r="Z424" s="8"/>
    </row>
    <row r="425" spans="25:26">
      <c r="Y425" s="8"/>
      <c r="Z425" s="8"/>
    </row>
    <row r="426" spans="25:26">
      <c r="Y426" s="8"/>
      <c r="Z426" s="8"/>
    </row>
    <row r="427" spans="25:26">
      <c r="Y427" s="8"/>
      <c r="Z427" s="8"/>
    </row>
    <row r="428" spans="25:26">
      <c r="Y428" s="8"/>
      <c r="Z428" s="8"/>
    </row>
    <row r="429" spans="25:26">
      <c r="Y429" s="8"/>
      <c r="Z429" s="8"/>
    </row>
    <row r="430" spans="25:26">
      <c r="Y430" s="8"/>
      <c r="Z430" s="8"/>
    </row>
    <row r="431" spans="25:26">
      <c r="Y431" s="8"/>
      <c r="Z431" s="8"/>
    </row>
    <row r="432" spans="25:26">
      <c r="Y432" s="8"/>
      <c r="Z432" s="8"/>
    </row>
    <row r="433" spans="25:26">
      <c r="Y433" s="8"/>
      <c r="Z433" s="8"/>
    </row>
    <row r="434" spans="25:26">
      <c r="Y434" s="8"/>
      <c r="Z434" s="8"/>
    </row>
    <row r="435" spans="25:26">
      <c r="Y435" s="8"/>
      <c r="Z435" s="8"/>
    </row>
    <row r="436" spans="25:26">
      <c r="Y436" s="8"/>
      <c r="Z436" s="8"/>
    </row>
    <row r="437" spans="25:26">
      <c r="Y437" s="8"/>
      <c r="Z437" s="8"/>
    </row>
    <row r="438" spans="25:26">
      <c r="Y438" s="8"/>
      <c r="Z438" s="8"/>
    </row>
    <row r="439" spans="25:26">
      <c r="Y439" s="8"/>
      <c r="Z439" s="8"/>
    </row>
    <row r="440" spans="25:26">
      <c r="Y440" s="8"/>
      <c r="Z440" s="8"/>
    </row>
    <row r="441" spans="25:26">
      <c r="Y441" s="8"/>
      <c r="Z441" s="8"/>
    </row>
    <row r="442" spans="25:26">
      <c r="Y442" s="8"/>
      <c r="Z442" s="8"/>
    </row>
    <row r="443" spans="25:26">
      <c r="Y443" s="8"/>
      <c r="Z443" s="8"/>
    </row>
    <row r="444" spans="25:26">
      <c r="Y444" s="8"/>
      <c r="Z444" s="8"/>
    </row>
    <row r="445" spans="25:26">
      <c r="Y445" s="8"/>
      <c r="Z445" s="8"/>
    </row>
    <row r="446" spans="25:26">
      <c r="Y446" s="8"/>
      <c r="Z446" s="8"/>
    </row>
    <row r="447" spans="25:26">
      <c r="Y447" s="8"/>
      <c r="Z447" s="8"/>
    </row>
    <row r="448" spans="25:26">
      <c r="Y448" s="8"/>
      <c r="Z448" s="8"/>
    </row>
    <row r="449" spans="25:26">
      <c r="Y449" s="8"/>
      <c r="Z449" s="8"/>
    </row>
    <row r="450" spans="25:26">
      <c r="Y450" s="8"/>
      <c r="Z450" s="8"/>
    </row>
    <row r="451" spans="25:26">
      <c r="Y451" s="8"/>
      <c r="Z451" s="8"/>
    </row>
    <row r="452" spans="25:26">
      <c r="Y452" s="8"/>
      <c r="Z452" s="8"/>
    </row>
    <row r="453" spans="25:26">
      <c r="Y453" s="8"/>
      <c r="Z453" s="8"/>
    </row>
    <row r="454" spans="25:26">
      <c r="Y454" s="8"/>
      <c r="Z454" s="8"/>
    </row>
    <row r="455" spans="25:26">
      <c r="Y455" s="8"/>
      <c r="Z455" s="8"/>
    </row>
    <row r="456" spans="25:26">
      <c r="Y456" s="8"/>
      <c r="Z456" s="8"/>
    </row>
    <row r="457" spans="25:26">
      <c r="Y457" s="8"/>
      <c r="Z457" s="8"/>
    </row>
    <row r="458" spans="25:26">
      <c r="Y458" s="8"/>
      <c r="Z458" s="8"/>
    </row>
    <row r="459" spans="25:26">
      <c r="Y459" s="8"/>
      <c r="Z459" s="8"/>
    </row>
    <row r="460" spans="25:26">
      <c r="Y460" s="8"/>
      <c r="Z460" s="8"/>
    </row>
    <row r="461" spans="25:26">
      <c r="Y461" s="8"/>
      <c r="Z461" s="8"/>
    </row>
    <row r="462" spans="25:26">
      <c r="Y462" s="8"/>
      <c r="Z462" s="8"/>
    </row>
    <row r="463" spans="25:26">
      <c r="Y463" s="8"/>
      <c r="Z463" s="8"/>
    </row>
    <row r="464" spans="25:26">
      <c r="Y464" s="8"/>
      <c r="Z464" s="8"/>
    </row>
    <row r="465" spans="25:26">
      <c r="Y465" s="8"/>
      <c r="Z465" s="8"/>
    </row>
    <row r="466" spans="25:26">
      <c r="Y466" s="8"/>
      <c r="Z466" s="8"/>
    </row>
    <row r="467" spans="25:26">
      <c r="Y467" s="8"/>
      <c r="Z467" s="8"/>
    </row>
    <row r="468" spans="25:26">
      <c r="Y468" s="8"/>
      <c r="Z468" s="8"/>
    </row>
    <row r="469" spans="25:26">
      <c r="Y469" s="8"/>
      <c r="Z469" s="8"/>
    </row>
    <row r="470" spans="25:26">
      <c r="Y470" s="8"/>
      <c r="Z470" s="8"/>
    </row>
    <row r="471" spans="25:26">
      <c r="Y471" s="8"/>
      <c r="Z471" s="8"/>
    </row>
    <row r="472" spans="25:26">
      <c r="Y472" s="8"/>
      <c r="Z472" s="8"/>
    </row>
    <row r="473" spans="25:26">
      <c r="Y473" s="8"/>
      <c r="Z473" s="8"/>
    </row>
    <row r="474" spans="25:26">
      <c r="Y474" s="8"/>
      <c r="Z474" s="8"/>
    </row>
    <row r="475" spans="25:26">
      <c r="Y475" s="8"/>
      <c r="Z475" s="8"/>
    </row>
    <row r="476" spans="25:26">
      <c r="Y476" s="8"/>
      <c r="Z476" s="8"/>
    </row>
    <row r="477" spans="25:26">
      <c r="Y477" s="8"/>
      <c r="Z477" s="8"/>
    </row>
    <row r="478" spans="25:26">
      <c r="Y478" s="8"/>
      <c r="Z478" s="8"/>
    </row>
    <row r="479" spans="25:26">
      <c r="Y479" s="8"/>
      <c r="Z479" s="8"/>
    </row>
    <row r="480" spans="25:26">
      <c r="Y480" s="8"/>
      <c r="Z480" s="8"/>
    </row>
    <row r="481" spans="25:26">
      <c r="Y481" s="8"/>
      <c r="Z481" s="8"/>
    </row>
    <row r="482" spans="25:26">
      <c r="Y482" s="8"/>
      <c r="Z482" s="8"/>
    </row>
    <row r="483" spans="25:26">
      <c r="Y483" s="8"/>
      <c r="Z483" s="8"/>
    </row>
    <row r="484" spans="25:26">
      <c r="Y484" s="8"/>
      <c r="Z484" s="8"/>
    </row>
    <row r="485" spans="25:26">
      <c r="Y485" s="8"/>
      <c r="Z485" s="8"/>
    </row>
    <row r="486" spans="25:26">
      <c r="Y486" s="8"/>
      <c r="Z486" s="8"/>
    </row>
    <row r="487" spans="25:26">
      <c r="Y487" s="8"/>
      <c r="Z487" s="8"/>
    </row>
    <row r="488" spans="25:26">
      <c r="Y488" s="8"/>
      <c r="Z488" s="8"/>
    </row>
    <row r="489" spans="25:26">
      <c r="Y489" s="8"/>
      <c r="Z489" s="8"/>
    </row>
    <row r="490" spans="25:26">
      <c r="Y490" s="8"/>
      <c r="Z490" s="8"/>
    </row>
    <row r="491" spans="25:26">
      <c r="Y491" s="8"/>
      <c r="Z491" s="8"/>
    </row>
    <row r="492" spans="25:26">
      <c r="Y492" s="8"/>
      <c r="Z492" s="8"/>
    </row>
    <row r="493" spans="25:26">
      <c r="Y493" s="8"/>
      <c r="Z493" s="8"/>
    </row>
    <row r="494" spans="25:26">
      <c r="Y494" s="8"/>
      <c r="Z494" s="8"/>
    </row>
    <row r="495" spans="25:26">
      <c r="Y495" s="8"/>
      <c r="Z495" s="8"/>
    </row>
    <row r="496" spans="25:26">
      <c r="Y496" s="8"/>
      <c r="Z496" s="8"/>
    </row>
    <row r="497" spans="25:26">
      <c r="Y497" s="8"/>
      <c r="Z497" s="8"/>
    </row>
    <row r="498" spans="25:26">
      <c r="Y498" s="8"/>
      <c r="Z498" s="8"/>
    </row>
    <row r="499" spans="25:26">
      <c r="Y499" s="8"/>
      <c r="Z499" s="8"/>
    </row>
    <row r="500" spans="25:26">
      <c r="Y500" s="8"/>
      <c r="Z500" s="8"/>
    </row>
    <row r="501" spans="25:26">
      <c r="Y501" s="8"/>
      <c r="Z501" s="8"/>
    </row>
    <row r="502" spans="25:26">
      <c r="Y502" s="8"/>
      <c r="Z502" s="8"/>
    </row>
    <row r="503" spans="25:26">
      <c r="Y503" s="8"/>
      <c r="Z503" s="8"/>
    </row>
    <row r="504" spans="25:26">
      <c r="Y504" s="8"/>
      <c r="Z504" s="8"/>
    </row>
    <row r="505" spans="25:26">
      <c r="Y505" s="8"/>
      <c r="Z505" s="8"/>
    </row>
    <row r="506" spans="25:26">
      <c r="Y506" s="8"/>
      <c r="Z506" s="8"/>
    </row>
    <row r="507" spans="25:26">
      <c r="Y507" s="8"/>
      <c r="Z507" s="8"/>
    </row>
    <row r="508" spans="25:26">
      <c r="Y508" s="8"/>
      <c r="Z508" s="8"/>
    </row>
    <row r="509" spans="25:26">
      <c r="Y509" s="8"/>
      <c r="Z509" s="8"/>
    </row>
    <row r="510" spans="25:26">
      <c r="Y510" s="8"/>
      <c r="Z510" s="8"/>
    </row>
    <row r="511" spans="25:26">
      <c r="Y511" s="8"/>
      <c r="Z511" s="8"/>
    </row>
    <row r="512" spans="25:26">
      <c r="Y512" s="8"/>
      <c r="Z512" s="8"/>
    </row>
    <row r="513" spans="25:26">
      <c r="Y513" s="8"/>
      <c r="Z513" s="8"/>
    </row>
    <row r="514" spans="25:26">
      <c r="Y514" s="8"/>
      <c r="Z514" s="8"/>
    </row>
    <row r="515" spans="25:26">
      <c r="Y515" s="8"/>
      <c r="Z515" s="8"/>
    </row>
    <row r="516" spans="25:26">
      <c r="Y516" s="8"/>
      <c r="Z516" s="8"/>
    </row>
    <row r="517" spans="25:26">
      <c r="Y517" s="8"/>
      <c r="Z517" s="8"/>
    </row>
    <row r="518" spans="25:26">
      <c r="Y518" s="8"/>
      <c r="Z518" s="8"/>
    </row>
    <row r="519" spans="25:26">
      <c r="Y519" s="8"/>
      <c r="Z519" s="8"/>
    </row>
    <row r="520" spans="25:26">
      <c r="Y520" s="8"/>
      <c r="Z520" s="8"/>
    </row>
    <row r="521" spans="25:26">
      <c r="Y521" s="8"/>
      <c r="Z521" s="8"/>
    </row>
    <row r="522" spans="25:26">
      <c r="Y522" s="8"/>
      <c r="Z522" s="8"/>
    </row>
    <row r="523" spans="25:26">
      <c r="Y523" s="8"/>
      <c r="Z523" s="8"/>
    </row>
    <row r="524" spans="25:26">
      <c r="Y524" s="8"/>
      <c r="Z524" s="8"/>
    </row>
    <row r="525" spans="25:26">
      <c r="Y525" s="8"/>
      <c r="Z525" s="8"/>
    </row>
    <row r="526" spans="25:26">
      <c r="Y526" s="8"/>
      <c r="Z526" s="8"/>
    </row>
    <row r="527" spans="25:26">
      <c r="Y527" s="8"/>
      <c r="Z527" s="8"/>
    </row>
    <row r="528" spans="25:26">
      <c r="Y528" s="8"/>
      <c r="Z528" s="8"/>
    </row>
    <row r="529" spans="25:26">
      <c r="Y529" s="8"/>
      <c r="Z529" s="8"/>
    </row>
    <row r="530" spans="25:26">
      <c r="Y530" s="8"/>
      <c r="Z530" s="8"/>
    </row>
    <row r="531" spans="25:26">
      <c r="Y531" s="8"/>
      <c r="Z531" s="8"/>
    </row>
    <row r="532" spans="25:26">
      <c r="Y532" s="8"/>
      <c r="Z532" s="8"/>
    </row>
    <row r="533" spans="25:26">
      <c r="Y533" s="8"/>
      <c r="Z533" s="8"/>
    </row>
    <row r="534" spans="25:26">
      <c r="Y534" s="8"/>
      <c r="Z534" s="8"/>
    </row>
    <row r="535" spans="25:26">
      <c r="Y535" s="8"/>
      <c r="Z535" s="8"/>
    </row>
    <row r="536" spans="25:26">
      <c r="Y536" s="8"/>
      <c r="Z536" s="8"/>
    </row>
    <row r="537" spans="25:26">
      <c r="Y537" s="8"/>
      <c r="Z537" s="8"/>
    </row>
    <row r="538" spans="25:26">
      <c r="Y538" s="8"/>
      <c r="Z538" s="8"/>
    </row>
    <row r="539" spans="25:26">
      <c r="Y539" s="8"/>
      <c r="Z539" s="8"/>
    </row>
    <row r="540" spans="25:26">
      <c r="Y540" s="8"/>
      <c r="Z540" s="8"/>
    </row>
    <row r="541" spans="25:26">
      <c r="Y541" s="8"/>
      <c r="Z541" s="8"/>
    </row>
    <row r="542" spans="25:26">
      <c r="Y542" s="8"/>
      <c r="Z542" s="8"/>
    </row>
    <row r="543" spans="25:26">
      <c r="Y543" s="8"/>
      <c r="Z543" s="8"/>
    </row>
    <row r="544" spans="25:26">
      <c r="Y544" s="8"/>
      <c r="Z544" s="8"/>
    </row>
    <row r="545" spans="25:26">
      <c r="Y545" s="8"/>
      <c r="Z545" s="8"/>
    </row>
    <row r="546" spans="25:26">
      <c r="Y546" s="8"/>
      <c r="Z546" s="8"/>
    </row>
    <row r="547" spans="25:26">
      <c r="Y547" s="8"/>
      <c r="Z547" s="8"/>
    </row>
    <row r="548" spans="25:26">
      <c r="Y548" s="8"/>
      <c r="Z548" s="8"/>
    </row>
    <row r="549" spans="25:26">
      <c r="Y549" s="8"/>
      <c r="Z549" s="8"/>
    </row>
    <row r="550" spans="25:26">
      <c r="Y550" s="8"/>
      <c r="Z550" s="8"/>
    </row>
    <row r="551" spans="25:26">
      <c r="Y551" s="8"/>
      <c r="Z551" s="8"/>
    </row>
    <row r="552" spans="25:26">
      <c r="Y552" s="8"/>
      <c r="Z552" s="8"/>
    </row>
    <row r="553" spans="25:26">
      <c r="Y553" s="8"/>
      <c r="Z553" s="8"/>
    </row>
    <row r="554" spans="25:26">
      <c r="Y554" s="8"/>
      <c r="Z554" s="8"/>
    </row>
    <row r="555" spans="25:26">
      <c r="Y555" s="8"/>
      <c r="Z555" s="8"/>
    </row>
    <row r="556" spans="25:26">
      <c r="Y556" s="8"/>
      <c r="Z556" s="8"/>
    </row>
    <row r="557" spans="25:26">
      <c r="Y557" s="8"/>
      <c r="Z557" s="8"/>
    </row>
    <row r="558" spans="25:26">
      <c r="Y558" s="8"/>
      <c r="Z558" s="8"/>
    </row>
    <row r="559" spans="25:26">
      <c r="Y559" s="8"/>
      <c r="Z559" s="8"/>
    </row>
    <row r="560" spans="25:26">
      <c r="Y560" s="8"/>
      <c r="Z560" s="8"/>
    </row>
    <row r="561" spans="25:26">
      <c r="Y561" s="8"/>
      <c r="Z561" s="8"/>
    </row>
    <row r="562" spans="25:26">
      <c r="Y562" s="8"/>
      <c r="Z562" s="8"/>
    </row>
    <row r="563" spans="25:26">
      <c r="Y563" s="8"/>
      <c r="Z563" s="8"/>
    </row>
    <row r="564" spans="25:26">
      <c r="Y564" s="8"/>
      <c r="Z564" s="8"/>
    </row>
    <row r="565" spans="25:26">
      <c r="Y565" s="8"/>
      <c r="Z565" s="8"/>
    </row>
    <row r="566" spans="25:26">
      <c r="Y566" s="8"/>
      <c r="Z566" s="8"/>
    </row>
    <row r="567" spans="25:26">
      <c r="Y567" s="8"/>
      <c r="Z567" s="8"/>
    </row>
    <row r="568" spans="25:26">
      <c r="Y568" s="8"/>
      <c r="Z568" s="8"/>
    </row>
    <row r="569" spans="25:26">
      <c r="Y569" s="8"/>
      <c r="Z569" s="8"/>
    </row>
    <row r="570" spans="25:26">
      <c r="Y570" s="8"/>
      <c r="Z570" s="8"/>
    </row>
    <row r="571" spans="25:26">
      <c r="Y571" s="8"/>
      <c r="Z571" s="8"/>
    </row>
    <row r="572" spans="25:26">
      <c r="Y572" s="8"/>
      <c r="Z572" s="8"/>
    </row>
    <row r="573" spans="25:26">
      <c r="Y573" s="8"/>
      <c r="Z573" s="8"/>
    </row>
    <row r="574" spans="25:26">
      <c r="Y574" s="8"/>
      <c r="Z574" s="8"/>
    </row>
    <row r="575" spans="25:26">
      <c r="Y575" s="8"/>
      <c r="Z575" s="8"/>
    </row>
    <row r="576" spans="25:26">
      <c r="Y576" s="8"/>
      <c r="Z576" s="8"/>
    </row>
    <row r="577" spans="25:26">
      <c r="Y577" s="8"/>
      <c r="Z577" s="8"/>
    </row>
    <row r="578" spans="25:26">
      <c r="Y578" s="8"/>
      <c r="Z578" s="8"/>
    </row>
    <row r="579" spans="25:26">
      <c r="Y579" s="8"/>
      <c r="Z579" s="8"/>
    </row>
    <row r="580" spans="25:26">
      <c r="Y580" s="8"/>
      <c r="Z580" s="8"/>
    </row>
    <row r="581" spans="25:26">
      <c r="Y581" s="8"/>
      <c r="Z581" s="8"/>
    </row>
    <row r="582" spans="25:26">
      <c r="Y582" s="8"/>
      <c r="Z582" s="8"/>
    </row>
    <row r="583" spans="25:26">
      <c r="Y583" s="8"/>
      <c r="Z583" s="8"/>
    </row>
    <row r="584" spans="25:26">
      <c r="Y584" s="8"/>
      <c r="Z584" s="8"/>
    </row>
    <row r="585" spans="25:26">
      <c r="Y585" s="8"/>
      <c r="Z585" s="8"/>
    </row>
    <row r="586" spans="25:26">
      <c r="Y586" s="8"/>
      <c r="Z586" s="8"/>
    </row>
    <row r="587" spans="25:26">
      <c r="Y587" s="8"/>
      <c r="Z587" s="8"/>
    </row>
    <row r="588" spans="25:26">
      <c r="Y588" s="8"/>
      <c r="Z588" s="8"/>
    </row>
    <row r="589" spans="25:26">
      <c r="Y589" s="8"/>
      <c r="Z589" s="8"/>
    </row>
    <row r="590" spans="25:26">
      <c r="Y590" s="8"/>
      <c r="Z590" s="8"/>
    </row>
    <row r="591" spans="25:26">
      <c r="Y591" s="8"/>
      <c r="Z591" s="8"/>
    </row>
    <row r="592" spans="25:26">
      <c r="Y592" s="8"/>
      <c r="Z592" s="8"/>
    </row>
    <row r="593" spans="25:26">
      <c r="Y593" s="8"/>
      <c r="Z593" s="8"/>
    </row>
    <row r="594" spans="25:26">
      <c r="Y594" s="8"/>
      <c r="Z594" s="8"/>
    </row>
    <row r="595" spans="25:26">
      <c r="Y595" s="8"/>
      <c r="Z595" s="8"/>
    </row>
    <row r="596" spans="25:26">
      <c r="Y596" s="8"/>
      <c r="Z596" s="8"/>
    </row>
    <row r="597" spans="25:26">
      <c r="Y597" s="8"/>
      <c r="Z597" s="8"/>
    </row>
    <row r="598" spans="25:26">
      <c r="Y598" s="8"/>
      <c r="Z598" s="8"/>
    </row>
    <row r="599" spans="25:26">
      <c r="Y599" s="8"/>
      <c r="Z599" s="8"/>
    </row>
    <row r="600" spans="25:26">
      <c r="Y600" s="8"/>
      <c r="Z600" s="8"/>
    </row>
    <row r="601" spans="25:26">
      <c r="Y601" s="8"/>
      <c r="Z601" s="8"/>
    </row>
    <row r="602" spans="25:26">
      <c r="Y602" s="8"/>
      <c r="Z602" s="8"/>
    </row>
    <row r="603" spans="25:26">
      <c r="Y603" s="8"/>
      <c r="Z603" s="8"/>
    </row>
    <row r="604" spans="25:26">
      <c r="Y604" s="8"/>
      <c r="Z604" s="8"/>
    </row>
    <row r="605" spans="25:26">
      <c r="Y605" s="8"/>
      <c r="Z605" s="8"/>
    </row>
    <row r="606" spans="25:26">
      <c r="Y606" s="8"/>
      <c r="Z606" s="8"/>
    </row>
    <row r="607" spans="25:26">
      <c r="Y607" s="8"/>
      <c r="Z607" s="8"/>
    </row>
    <row r="608" spans="25:26">
      <c r="Y608" s="8"/>
      <c r="Z608" s="8"/>
    </row>
    <row r="609" spans="25:26">
      <c r="Y609" s="8"/>
      <c r="Z609" s="8"/>
    </row>
    <row r="610" spans="25:26">
      <c r="Y610" s="8"/>
      <c r="Z610" s="8"/>
    </row>
    <row r="611" spans="25:26">
      <c r="Y611" s="8"/>
      <c r="Z611" s="8"/>
    </row>
    <row r="612" spans="25:26">
      <c r="Y612" s="8"/>
      <c r="Z612" s="8"/>
    </row>
    <row r="613" spans="25:26">
      <c r="Y613" s="8"/>
      <c r="Z613" s="8"/>
    </row>
    <row r="614" spans="25:26">
      <c r="Y614" s="8"/>
      <c r="Z614" s="8"/>
    </row>
    <row r="615" spans="25:26">
      <c r="Y615" s="8"/>
      <c r="Z615" s="8"/>
    </row>
    <row r="616" spans="25:26">
      <c r="Y616" s="8"/>
      <c r="Z616" s="8"/>
    </row>
    <row r="617" spans="25:26">
      <c r="Y617" s="8"/>
      <c r="Z617" s="8"/>
    </row>
    <row r="618" spans="25:26">
      <c r="Y618" s="8"/>
      <c r="Z618" s="8"/>
    </row>
    <row r="619" spans="25:26">
      <c r="Y619" s="8"/>
      <c r="Z619" s="8"/>
    </row>
    <row r="620" spans="25:26">
      <c r="Y620" s="8"/>
      <c r="Z620" s="8"/>
    </row>
    <row r="621" spans="25:26">
      <c r="Y621" s="8"/>
      <c r="Z621" s="8"/>
    </row>
    <row r="622" spans="25:26">
      <c r="Y622" s="8"/>
      <c r="Z622" s="8"/>
    </row>
    <row r="623" spans="25:26">
      <c r="Y623" s="8"/>
      <c r="Z623" s="8"/>
    </row>
    <row r="624" spans="25:26">
      <c r="Y624" s="8"/>
      <c r="Z624" s="8"/>
    </row>
    <row r="625" spans="25:26">
      <c r="Y625" s="8"/>
      <c r="Z625" s="8"/>
    </row>
    <row r="626" spans="25:26">
      <c r="Y626" s="8"/>
      <c r="Z626" s="8"/>
    </row>
    <row r="627" spans="25:26">
      <c r="Y627" s="8"/>
      <c r="Z627" s="8"/>
    </row>
    <row r="628" spans="25:26">
      <c r="Y628" s="8"/>
      <c r="Z628" s="8"/>
    </row>
    <row r="629" spans="25:26">
      <c r="Y629" s="8"/>
      <c r="Z629" s="8"/>
    </row>
    <row r="630" spans="25:26">
      <c r="Y630" s="8"/>
      <c r="Z630" s="8"/>
    </row>
    <row r="631" spans="25:26">
      <c r="Y631" s="8"/>
      <c r="Z631" s="8"/>
    </row>
    <row r="632" spans="25:26">
      <c r="Y632" s="8"/>
      <c r="Z632" s="8"/>
    </row>
    <row r="633" spans="25:26">
      <c r="Y633" s="8"/>
      <c r="Z633" s="8"/>
    </row>
    <row r="634" spans="25:26">
      <c r="Y634" s="8"/>
      <c r="Z634" s="8"/>
    </row>
    <row r="635" spans="25:26">
      <c r="Y635" s="8"/>
      <c r="Z635" s="8"/>
    </row>
    <row r="636" spans="25:26">
      <c r="Y636" s="8"/>
      <c r="Z636" s="8"/>
    </row>
    <row r="637" spans="25:26">
      <c r="Y637" s="8"/>
      <c r="Z637" s="8"/>
    </row>
    <row r="638" spans="25:26">
      <c r="Y638" s="8"/>
      <c r="Z638" s="8"/>
    </row>
    <row r="639" spans="25:26">
      <c r="Y639" s="8"/>
      <c r="Z639" s="8"/>
    </row>
    <row r="640" spans="25:26">
      <c r="Y640" s="8"/>
      <c r="Z640" s="8"/>
    </row>
    <row r="641" spans="25:26">
      <c r="Y641" s="8"/>
      <c r="Z641" s="8"/>
    </row>
    <row r="642" spans="25:26">
      <c r="Y642" s="8"/>
      <c r="Z642" s="8"/>
    </row>
    <row r="643" spans="25:26">
      <c r="Y643" s="8"/>
      <c r="Z643" s="8"/>
    </row>
    <row r="644" spans="25:26">
      <c r="Y644" s="8"/>
      <c r="Z644" s="8"/>
    </row>
    <row r="645" spans="25:26">
      <c r="Y645" s="8"/>
      <c r="Z645" s="8"/>
    </row>
    <row r="646" spans="25:26">
      <c r="Y646" s="8"/>
      <c r="Z646" s="8"/>
    </row>
    <row r="647" spans="25:26">
      <c r="Y647" s="8"/>
      <c r="Z647" s="8"/>
    </row>
    <row r="648" spans="25:26">
      <c r="Y648" s="8"/>
      <c r="Z648" s="8"/>
    </row>
    <row r="649" spans="25:26">
      <c r="Y649" s="8"/>
      <c r="Z649" s="8"/>
    </row>
    <row r="650" spans="25:26">
      <c r="Y650" s="8"/>
      <c r="Z650" s="8"/>
    </row>
    <row r="651" spans="25:26">
      <c r="Y651" s="8"/>
      <c r="Z651" s="8"/>
    </row>
    <row r="652" spans="25:26">
      <c r="Y652" s="8"/>
      <c r="Z652" s="8"/>
    </row>
    <row r="653" spans="25:26">
      <c r="Y653" s="8"/>
      <c r="Z653" s="8"/>
    </row>
    <row r="654" spans="25:26">
      <c r="Y654" s="8"/>
      <c r="Z654" s="8"/>
    </row>
    <row r="655" spans="25:26">
      <c r="Y655" s="8"/>
      <c r="Z655" s="8"/>
    </row>
    <row r="656" spans="25:26">
      <c r="Y656" s="8"/>
      <c r="Z656" s="8"/>
    </row>
    <row r="657" spans="25:26">
      <c r="Y657" s="8"/>
      <c r="Z657" s="8"/>
    </row>
    <row r="658" spans="25:26">
      <c r="Y658" s="8"/>
      <c r="Z658" s="8"/>
    </row>
    <row r="659" spans="25:26">
      <c r="Y659" s="8"/>
      <c r="Z659" s="8"/>
    </row>
    <row r="660" spans="25:26">
      <c r="Y660" s="8"/>
      <c r="Z660" s="8"/>
    </row>
    <row r="661" spans="25:26">
      <c r="Y661" s="8"/>
      <c r="Z661" s="8"/>
    </row>
    <row r="662" spans="25:26">
      <c r="Y662" s="8"/>
      <c r="Z662" s="8"/>
    </row>
    <row r="663" spans="25:26">
      <c r="Y663" s="8"/>
      <c r="Z663" s="8"/>
    </row>
    <row r="664" spans="25:26">
      <c r="Y664" s="8"/>
      <c r="Z664" s="8"/>
    </row>
    <row r="665" spans="25:26">
      <c r="Y665" s="8"/>
      <c r="Z665" s="8"/>
    </row>
    <row r="666" spans="25:26">
      <c r="Y666" s="8"/>
      <c r="Z666" s="8"/>
    </row>
    <row r="667" spans="25:26">
      <c r="Y667" s="8"/>
      <c r="Z667" s="8"/>
    </row>
    <row r="668" spans="25:26">
      <c r="Y668" s="8"/>
      <c r="Z668" s="8"/>
    </row>
    <row r="669" spans="25:26">
      <c r="Y669" s="8"/>
      <c r="Z669" s="8"/>
    </row>
    <row r="670" spans="25:26">
      <c r="Y670" s="8"/>
      <c r="Z670" s="8"/>
    </row>
    <row r="671" spans="25:26">
      <c r="Y671" s="8"/>
      <c r="Z671" s="8"/>
    </row>
    <row r="672" spans="25:26">
      <c r="Y672" s="8"/>
      <c r="Z672" s="8"/>
    </row>
    <row r="673" spans="25:26">
      <c r="Y673" s="8"/>
      <c r="Z673" s="8"/>
    </row>
    <row r="674" spans="25:26">
      <c r="Y674" s="8"/>
      <c r="Z674" s="8"/>
    </row>
    <row r="675" spans="25:26">
      <c r="Y675" s="8"/>
      <c r="Z675" s="8"/>
    </row>
    <row r="676" spans="25:26">
      <c r="Y676" s="8"/>
      <c r="Z676" s="8"/>
    </row>
    <row r="677" spans="25:26">
      <c r="Y677" s="8"/>
      <c r="Z677" s="8"/>
    </row>
    <row r="678" spans="25:26">
      <c r="Y678" s="8"/>
      <c r="Z678" s="8"/>
    </row>
    <row r="679" spans="25:26">
      <c r="Y679" s="8"/>
      <c r="Z679" s="8"/>
    </row>
    <row r="680" spans="25:26">
      <c r="Y680" s="8"/>
      <c r="Z680" s="8"/>
    </row>
    <row r="681" spans="25:26">
      <c r="Y681" s="8"/>
      <c r="Z681" s="8"/>
    </row>
    <row r="682" spans="25:26">
      <c r="Y682" s="8"/>
      <c r="Z682" s="8"/>
    </row>
    <row r="683" spans="25:26">
      <c r="Y683" s="8"/>
      <c r="Z683" s="8"/>
    </row>
    <row r="684" spans="25:26">
      <c r="Y684" s="8"/>
      <c r="Z684" s="8"/>
    </row>
    <row r="685" spans="25:26">
      <c r="Y685" s="8"/>
      <c r="Z685" s="8"/>
    </row>
    <row r="686" spans="25:26">
      <c r="Y686" s="8"/>
      <c r="Z686" s="8"/>
    </row>
    <row r="687" spans="25:26">
      <c r="Y687" s="8"/>
      <c r="Z687" s="8"/>
    </row>
    <row r="688" spans="25:26">
      <c r="Y688" s="8"/>
      <c r="Z688" s="8"/>
    </row>
    <row r="689" spans="25:26">
      <c r="Y689" s="8"/>
      <c r="Z689" s="8"/>
    </row>
    <row r="690" spans="25:26">
      <c r="Y690" s="8"/>
      <c r="Z690" s="8"/>
    </row>
    <row r="691" spans="25:26">
      <c r="Y691" s="8"/>
      <c r="Z691" s="8"/>
    </row>
    <row r="692" spans="25:26">
      <c r="Y692" s="8"/>
      <c r="Z692" s="8"/>
    </row>
    <row r="693" spans="25:26">
      <c r="Y693" s="8"/>
      <c r="Z693" s="8"/>
    </row>
    <row r="694" spans="25:26">
      <c r="Y694" s="8"/>
      <c r="Z694" s="8"/>
    </row>
    <row r="695" spans="25:26">
      <c r="Y695" s="8"/>
      <c r="Z695" s="8"/>
    </row>
    <row r="696" spans="25:26">
      <c r="Y696" s="8"/>
      <c r="Z696" s="8"/>
    </row>
    <row r="697" spans="25:26">
      <c r="Y697" s="8"/>
      <c r="Z697" s="8"/>
    </row>
    <row r="698" spans="25:26">
      <c r="Y698" s="8"/>
      <c r="Z698" s="8"/>
    </row>
    <row r="699" spans="25:26">
      <c r="Y699" s="8"/>
      <c r="Z699" s="8"/>
    </row>
    <row r="700" spans="25:26">
      <c r="Y700" s="8"/>
      <c r="Z700" s="8"/>
    </row>
    <row r="701" spans="25:26">
      <c r="Y701" s="8"/>
      <c r="Z701" s="8"/>
    </row>
    <row r="702" spans="25:26">
      <c r="Y702" s="8"/>
      <c r="Z702" s="8"/>
    </row>
    <row r="703" spans="25:26">
      <c r="Y703" s="8"/>
      <c r="Z703" s="8"/>
    </row>
    <row r="704" spans="25:26">
      <c r="Y704" s="8"/>
      <c r="Z704" s="8"/>
    </row>
    <row r="705" spans="25:26">
      <c r="Y705" s="8"/>
      <c r="Z705" s="8"/>
    </row>
    <row r="706" spans="25:26">
      <c r="Y706" s="8"/>
      <c r="Z706" s="8"/>
    </row>
    <row r="707" spans="25:26">
      <c r="Y707" s="8"/>
      <c r="Z707" s="8"/>
    </row>
    <row r="708" spans="25:26">
      <c r="Y708" s="8"/>
      <c r="Z708" s="8"/>
    </row>
    <row r="709" spans="25:26">
      <c r="Y709" s="8"/>
      <c r="Z709" s="8"/>
    </row>
    <row r="710" spans="25:26">
      <c r="Y710" s="8"/>
      <c r="Z710" s="8"/>
    </row>
    <row r="711" spans="25:26">
      <c r="Y711" s="8"/>
      <c r="Z711" s="8"/>
    </row>
    <row r="712" spans="25:26">
      <c r="Y712" s="8"/>
      <c r="Z712" s="8"/>
    </row>
    <row r="713" spans="25:26">
      <c r="Y713" s="8"/>
      <c r="Z713" s="8"/>
    </row>
    <row r="714" spans="25:26">
      <c r="Y714" s="8"/>
      <c r="Z714" s="8"/>
    </row>
    <row r="715" spans="25:26">
      <c r="Y715" s="8"/>
      <c r="Z715" s="8"/>
    </row>
    <row r="716" spans="25:26">
      <c r="Y716" s="8"/>
      <c r="Z716" s="8"/>
    </row>
    <row r="717" spans="25:26">
      <c r="Y717" s="8"/>
      <c r="Z717" s="8"/>
    </row>
    <row r="718" spans="25:26">
      <c r="Y718" s="8"/>
      <c r="Z718" s="8"/>
    </row>
    <row r="719" spans="25:26">
      <c r="Y719" s="8"/>
      <c r="Z719" s="8"/>
    </row>
    <row r="720" spans="25:26">
      <c r="Y720" s="8"/>
      <c r="Z720" s="8"/>
    </row>
    <row r="721" spans="25:26">
      <c r="Y721" s="8"/>
      <c r="Z721" s="8"/>
    </row>
    <row r="722" spans="25:26">
      <c r="Y722" s="8"/>
      <c r="Z722" s="8"/>
    </row>
    <row r="723" spans="25:26">
      <c r="Y723" s="8"/>
      <c r="Z723" s="8"/>
    </row>
    <row r="724" spans="25:26">
      <c r="Y724" s="8"/>
      <c r="Z724" s="8"/>
    </row>
    <row r="725" spans="25:26">
      <c r="Y725" s="8"/>
      <c r="Z725" s="8"/>
    </row>
    <row r="726" spans="25:26">
      <c r="Y726" s="8"/>
      <c r="Z726" s="8"/>
    </row>
    <row r="727" spans="25:26">
      <c r="Y727" s="8"/>
      <c r="Z727" s="8"/>
    </row>
    <row r="728" spans="25:26">
      <c r="Y728" s="8"/>
      <c r="Z728" s="8"/>
    </row>
    <row r="729" spans="25:26">
      <c r="Y729" s="8"/>
      <c r="Z729" s="8"/>
    </row>
    <row r="730" spans="25:26">
      <c r="Y730" s="8"/>
      <c r="Z730" s="8"/>
    </row>
    <row r="731" spans="25:26">
      <c r="Y731" s="8"/>
      <c r="Z731" s="8"/>
    </row>
    <row r="732" spans="25:26">
      <c r="Y732" s="8"/>
      <c r="Z732" s="8"/>
    </row>
    <row r="733" spans="25:26">
      <c r="Y733" s="8"/>
      <c r="Z733" s="8"/>
    </row>
    <row r="734" spans="25:26">
      <c r="Y734" s="8"/>
      <c r="Z734" s="8"/>
    </row>
    <row r="735" spans="25:26">
      <c r="Y735" s="8"/>
      <c r="Z735" s="8"/>
    </row>
    <row r="736" spans="25:26">
      <c r="Y736" s="8"/>
      <c r="Z736" s="8"/>
    </row>
    <row r="737" spans="25:26">
      <c r="Y737" s="8"/>
      <c r="Z737" s="8"/>
    </row>
    <row r="738" spans="25:26">
      <c r="Y738" s="8"/>
      <c r="Z738" s="8"/>
    </row>
    <row r="739" spans="25:26">
      <c r="Y739" s="8"/>
      <c r="Z739" s="8"/>
    </row>
    <row r="740" spans="25:26">
      <c r="Y740" s="8"/>
      <c r="Z740" s="8"/>
    </row>
    <row r="741" spans="25:26">
      <c r="Y741" s="8"/>
      <c r="Z741" s="8"/>
    </row>
    <row r="742" spans="25:26">
      <c r="Y742" s="8"/>
      <c r="Z742" s="8"/>
    </row>
    <row r="743" spans="25:26">
      <c r="Y743" s="8"/>
      <c r="Z743" s="8"/>
    </row>
    <row r="744" spans="25:26">
      <c r="Y744" s="8"/>
      <c r="Z744" s="8"/>
    </row>
    <row r="745" spans="25:26">
      <c r="Y745" s="8"/>
      <c r="Z745" s="8"/>
    </row>
    <row r="746" spans="25:26">
      <c r="Y746" s="8"/>
      <c r="Z746" s="8"/>
    </row>
    <row r="747" spans="25:26">
      <c r="Y747" s="8"/>
      <c r="Z747" s="8"/>
    </row>
    <row r="748" spans="25:26">
      <c r="Y748" s="8"/>
      <c r="Z748" s="8"/>
    </row>
    <row r="749" spans="25:26">
      <c r="Y749" s="8"/>
      <c r="Z749" s="8"/>
    </row>
    <row r="750" spans="25:26">
      <c r="Y750" s="8"/>
      <c r="Z750" s="8"/>
    </row>
    <row r="751" spans="25:26">
      <c r="Y751" s="8"/>
      <c r="Z751" s="8"/>
    </row>
    <row r="752" spans="25:26">
      <c r="Y752" s="8"/>
      <c r="Z752" s="8"/>
    </row>
    <row r="753" spans="25:26">
      <c r="Y753" s="8"/>
      <c r="Z753" s="8"/>
    </row>
    <row r="754" spans="25:26">
      <c r="Y754" s="8"/>
      <c r="Z754" s="8"/>
    </row>
    <row r="755" spans="25:26">
      <c r="Y755" s="8"/>
      <c r="Z755" s="8"/>
    </row>
    <row r="756" spans="25:26">
      <c r="Y756" s="8"/>
      <c r="Z756" s="8"/>
    </row>
    <row r="757" spans="25:26">
      <c r="Y757" s="8"/>
      <c r="Z757" s="8"/>
    </row>
    <row r="758" spans="25:26">
      <c r="Y758" s="8"/>
      <c r="Z758" s="8"/>
    </row>
    <row r="759" spans="25:26">
      <c r="Y759" s="8"/>
      <c r="Z759" s="8"/>
    </row>
    <row r="760" spans="25:26">
      <c r="Y760" s="8"/>
      <c r="Z760" s="8"/>
    </row>
    <row r="761" spans="25:26">
      <c r="Y761" s="8"/>
      <c r="Z761" s="8"/>
    </row>
    <row r="762" spans="25:26">
      <c r="Y762" s="8"/>
      <c r="Z762" s="8"/>
    </row>
    <row r="763" spans="25:26">
      <c r="Y763" s="8"/>
      <c r="Z763" s="8"/>
    </row>
    <row r="764" spans="25:26">
      <c r="Y764" s="8"/>
      <c r="Z764" s="8"/>
    </row>
    <row r="765" spans="25:26">
      <c r="Y765" s="8"/>
      <c r="Z765" s="8"/>
    </row>
    <row r="766" spans="25:26">
      <c r="Y766" s="8"/>
      <c r="Z766" s="8"/>
    </row>
    <row r="767" spans="25:26">
      <c r="Y767" s="8"/>
      <c r="Z767" s="8"/>
    </row>
    <row r="768" spans="25:26">
      <c r="Y768" s="8"/>
      <c r="Z768" s="8"/>
    </row>
    <row r="769" spans="25:26">
      <c r="Y769" s="8"/>
      <c r="Z769" s="8"/>
    </row>
    <row r="770" spans="25:26">
      <c r="Y770" s="8"/>
      <c r="Z770" s="8"/>
    </row>
    <row r="771" spans="25:26">
      <c r="Y771" s="8"/>
      <c r="Z771" s="8"/>
    </row>
    <row r="772" spans="25:26">
      <c r="Y772" s="8"/>
      <c r="Z772" s="8"/>
    </row>
    <row r="773" spans="25:26">
      <c r="Y773" s="8"/>
      <c r="Z773" s="8"/>
    </row>
    <row r="774" spans="25:26">
      <c r="Y774" s="8"/>
      <c r="Z774" s="8"/>
    </row>
    <row r="775" spans="25:26">
      <c r="Y775" s="8"/>
      <c r="Z775" s="8"/>
    </row>
    <row r="776" spans="25:26">
      <c r="Y776" s="8"/>
      <c r="Z776" s="8"/>
    </row>
    <row r="777" spans="25:26">
      <c r="Y777" s="8"/>
      <c r="Z777" s="8"/>
    </row>
    <row r="778" spans="25:26">
      <c r="Y778" s="8"/>
      <c r="Z778" s="8"/>
    </row>
    <row r="779" spans="25:26">
      <c r="Y779" s="8"/>
      <c r="Z779" s="8"/>
    </row>
    <row r="780" spans="25:26">
      <c r="Y780" s="8"/>
      <c r="Z780" s="8"/>
    </row>
    <row r="781" spans="25:26">
      <c r="Y781" s="8"/>
      <c r="Z781" s="8"/>
    </row>
    <row r="782" spans="25:26">
      <c r="Y782" s="8"/>
      <c r="Z782" s="8"/>
    </row>
    <row r="783" spans="25:26">
      <c r="Y783" s="8"/>
      <c r="Z783" s="8"/>
    </row>
    <row r="784" spans="25:26">
      <c r="Y784" s="8"/>
      <c r="Z784" s="8"/>
    </row>
    <row r="785" spans="25:26">
      <c r="Y785" s="8"/>
      <c r="Z785" s="8"/>
    </row>
    <row r="786" spans="25:26">
      <c r="Y786" s="8"/>
      <c r="Z786" s="8"/>
    </row>
    <row r="787" spans="25:26">
      <c r="Y787" s="8"/>
      <c r="Z787" s="8"/>
    </row>
    <row r="788" spans="25:26">
      <c r="Y788" s="8"/>
      <c r="Z788" s="8"/>
    </row>
    <row r="789" spans="25:26">
      <c r="Y789" s="8"/>
      <c r="Z789" s="8"/>
    </row>
    <row r="790" spans="25:26">
      <c r="Y790" s="8"/>
      <c r="Z790" s="8"/>
    </row>
    <row r="791" spans="25:26">
      <c r="Y791" s="8"/>
      <c r="Z791" s="8"/>
    </row>
    <row r="792" spans="25:26">
      <c r="Y792" s="8"/>
      <c r="Z792" s="8"/>
    </row>
    <row r="793" spans="25:26">
      <c r="Y793" s="8"/>
      <c r="Z793" s="8"/>
    </row>
    <row r="794" spans="25:26">
      <c r="Y794" s="8"/>
      <c r="Z794" s="8"/>
    </row>
    <row r="795" spans="25:26">
      <c r="Y795" s="8"/>
      <c r="Z795" s="8"/>
    </row>
    <row r="796" spans="25:26">
      <c r="Y796" s="8"/>
      <c r="Z796" s="8"/>
    </row>
    <row r="797" spans="25:26">
      <c r="Y797" s="8"/>
      <c r="Z797" s="8"/>
    </row>
    <row r="798" spans="25:26">
      <c r="Y798" s="8"/>
      <c r="Z798" s="8"/>
    </row>
    <row r="799" spans="25:26">
      <c r="Y799" s="8"/>
      <c r="Z799" s="8"/>
    </row>
    <row r="800" spans="25:26">
      <c r="Y800" s="8"/>
      <c r="Z800" s="8"/>
    </row>
    <row r="801" spans="25:26">
      <c r="Y801" s="8"/>
      <c r="Z801" s="8"/>
    </row>
    <row r="802" spans="25:26">
      <c r="Y802" s="8"/>
      <c r="Z802" s="8"/>
    </row>
    <row r="803" spans="25:26">
      <c r="Y803" s="8"/>
      <c r="Z803" s="8"/>
    </row>
    <row r="804" spans="25:26">
      <c r="Y804" s="8"/>
      <c r="Z804" s="8"/>
    </row>
    <row r="805" spans="25:26">
      <c r="Y805" s="8"/>
      <c r="Z805" s="8"/>
    </row>
    <row r="806" spans="25:26">
      <c r="Y806" s="8"/>
      <c r="Z806" s="8"/>
    </row>
    <row r="807" spans="25:26">
      <c r="Y807" s="8"/>
      <c r="Z807" s="8"/>
    </row>
    <row r="808" spans="25:26">
      <c r="Y808" s="8"/>
      <c r="Z808" s="8"/>
    </row>
    <row r="809" spans="25:26">
      <c r="Y809" s="8"/>
      <c r="Z809" s="8"/>
    </row>
    <row r="810" spans="25:26">
      <c r="Y810" s="8"/>
      <c r="Z810" s="8"/>
    </row>
    <row r="811" spans="25:26">
      <c r="Y811" s="8"/>
      <c r="Z811" s="8"/>
    </row>
    <row r="812" spans="25:26">
      <c r="Y812" s="8"/>
      <c r="Z812" s="8"/>
    </row>
    <row r="813" spans="25:26">
      <c r="Y813" s="8"/>
      <c r="Z813" s="8"/>
    </row>
    <row r="814" spans="25:26">
      <c r="Y814" s="8"/>
      <c r="Z814" s="8"/>
    </row>
    <row r="815" spans="25:26">
      <c r="Y815" s="8"/>
      <c r="Z815" s="8"/>
    </row>
    <row r="816" spans="25:26">
      <c r="Y816" s="8"/>
      <c r="Z816" s="8"/>
    </row>
    <row r="817" spans="25:26">
      <c r="Y817" s="8"/>
      <c r="Z817" s="8"/>
    </row>
    <row r="818" spans="25:26">
      <c r="Y818" s="8"/>
      <c r="Z818" s="8"/>
    </row>
    <row r="819" spans="25:26">
      <c r="Y819" s="8"/>
      <c r="Z819" s="8"/>
    </row>
    <row r="820" spans="25:26">
      <c r="Y820" s="8"/>
      <c r="Z820" s="8"/>
    </row>
    <row r="821" spans="25:26">
      <c r="Y821" s="8"/>
      <c r="Z821" s="8"/>
    </row>
    <row r="822" spans="25:26">
      <c r="Y822" s="8"/>
      <c r="Z822" s="8"/>
    </row>
    <row r="823" spans="25:26">
      <c r="Y823" s="8"/>
      <c r="Z823" s="8"/>
    </row>
    <row r="824" spans="25:26">
      <c r="Y824" s="8"/>
      <c r="Z824" s="8"/>
    </row>
    <row r="825" spans="25:26">
      <c r="Y825" s="8"/>
      <c r="Z825" s="8"/>
    </row>
    <row r="826" spans="25:26">
      <c r="Y826" s="8"/>
      <c r="Z826" s="8"/>
    </row>
    <row r="827" spans="25:26">
      <c r="Y827" s="8"/>
      <c r="Z827" s="8"/>
    </row>
    <row r="828" spans="25:26">
      <c r="Y828" s="8"/>
      <c r="Z828" s="8"/>
    </row>
    <row r="829" spans="25:26">
      <c r="Y829" s="8"/>
      <c r="Z829" s="8"/>
    </row>
    <row r="830" spans="25:26">
      <c r="Y830" s="8"/>
      <c r="Z830" s="8"/>
    </row>
    <row r="831" spans="25:26">
      <c r="Y831" s="8"/>
      <c r="Z831" s="8"/>
    </row>
    <row r="832" spans="25:26">
      <c r="Y832" s="8"/>
      <c r="Z832" s="8"/>
    </row>
    <row r="833" spans="25:26">
      <c r="Y833" s="8"/>
      <c r="Z833" s="8"/>
    </row>
    <row r="834" spans="25:26">
      <c r="Y834" s="8"/>
      <c r="Z834" s="8"/>
    </row>
    <row r="835" spans="25:26">
      <c r="Y835" s="8"/>
      <c r="Z835" s="8"/>
    </row>
    <row r="836" spans="25:26">
      <c r="Y836" s="8"/>
      <c r="Z836" s="8"/>
    </row>
    <row r="837" spans="25:26">
      <c r="Y837" s="8"/>
      <c r="Z837" s="8"/>
    </row>
    <row r="838" spans="25:26">
      <c r="Y838" s="8"/>
      <c r="Z838" s="8"/>
    </row>
    <row r="839" spans="25:26">
      <c r="Y839" s="8"/>
      <c r="Z839" s="8"/>
    </row>
    <row r="840" spans="25:26">
      <c r="Y840" s="8"/>
      <c r="Z840" s="8"/>
    </row>
    <row r="841" spans="25:26">
      <c r="Y841" s="8"/>
      <c r="Z841" s="8"/>
    </row>
    <row r="842" spans="25:26">
      <c r="Y842" s="8"/>
      <c r="Z842" s="8"/>
    </row>
    <row r="843" spans="25:26">
      <c r="Y843" s="8"/>
      <c r="Z843" s="8"/>
    </row>
    <row r="844" spans="25:26">
      <c r="Y844" s="8"/>
      <c r="Z844" s="8"/>
    </row>
    <row r="845" spans="25:26">
      <c r="Y845" s="8"/>
      <c r="Z845" s="8"/>
    </row>
    <row r="846" spans="25:26">
      <c r="Y846" s="8"/>
      <c r="Z846" s="8"/>
    </row>
    <row r="847" spans="25:26">
      <c r="Y847" s="8"/>
      <c r="Z847" s="8"/>
    </row>
    <row r="848" spans="25:26">
      <c r="Y848" s="8"/>
      <c r="Z848" s="8"/>
    </row>
    <row r="849" spans="25:26">
      <c r="Y849" s="8"/>
      <c r="Z849" s="8"/>
    </row>
    <row r="850" spans="25:26">
      <c r="Y850" s="8"/>
      <c r="Z850" s="8"/>
    </row>
    <row r="851" spans="25:26">
      <c r="Y851" s="8"/>
      <c r="Z851" s="8"/>
    </row>
    <row r="852" spans="25:26">
      <c r="Y852" s="8"/>
      <c r="Z852" s="8"/>
    </row>
    <row r="853" spans="25:26">
      <c r="Y853" s="8"/>
      <c r="Z853" s="8"/>
    </row>
    <row r="854" spans="25:26">
      <c r="Y854" s="8"/>
      <c r="Z854" s="8"/>
    </row>
    <row r="855" spans="25:26">
      <c r="Y855" s="8"/>
      <c r="Z855" s="8"/>
    </row>
    <row r="856" spans="25:26">
      <c r="Y856" s="8"/>
      <c r="Z856" s="8"/>
    </row>
    <row r="857" spans="25:26">
      <c r="Y857" s="8"/>
      <c r="Z857" s="8"/>
    </row>
    <row r="858" spans="25:26">
      <c r="Y858" s="8"/>
      <c r="Z858" s="8"/>
    </row>
    <row r="859" spans="25:26">
      <c r="Y859" s="8"/>
      <c r="Z859" s="8"/>
    </row>
    <row r="860" spans="25:26">
      <c r="Y860" s="8"/>
      <c r="Z860" s="8"/>
    </row>
    <row r="861" spans="25:26">
      <c r="Y861" s="8"/>
      <c r="Z861" s="8"/>
    </row>
    <row r="862" spans="25:26">
      <c r="Y862" s="8"/>
      <c r="Z862" s="8"/>
    </row>
    <row r="863" spans="25:26">
      <c r="Y863" s="8"/>
      <c r="Z863" s="8"/>
    </row>
    <row r="864" spans="25:26">
      <c r="Y864" s="8"/>
      <c r="Z864" s="8"/>
    </row>
    <row r="865" spans="25:26">
      <c r="Y865" s="8"/>
      <c r="Z865" s="8"/>
    </row>
    <row r="866" spans="25:26">
      <c r="Y866" s="8"/>
      <c r="Z866" s="8"/>
    </row>
    <row r="867" spans="25:26">
      <c r="Y867" s="8"/>
      <c r="Z867" s="8"/>
    </row>
    <row r="868" spans="25:26">
      <c r="Y868" s="8"/>
      <c r="Z868" s="8"/>
    </row>
    <row r="869" spans="25:26">
      <c r="Y869" s="8"/>
      <c r="Z869" s="8"/>
    </row>
    <row r="870" spans="25:26">
      <c r="Y870" s="8"/>
      <c r="Z870" s="8"/>
    </row>
    <row r="871" spans="25:26">
      <c r="Y871" s="8"/>
      <c r="Z871" s="8"/>
    </row>
    <row r="872" spans="25:26">
      <c r="Y872" s="8"/>
      <c r="Z872" s="8"/>
    </row>
    <row r="873" spans="25:26">
      <c r="Y873" s="8"/>
      <c r="Z873" s="8"/>
    </row>
    <row r="874" spans="25:26">
      <c r="Y874" s="8"/>
      <c r="Z874" s="8"/>
    </row>
    <row r="875" spans="25:26">
      <c r="Y875" s="8"/>
      <c r="Z875" s="8"/>
    </row>
    <row r="876" spans="25:26">
      <c r="Y876" s="8"/>
      <c r="Z876" s="8"/>
    </row>
    <row r="877" spans="25:26">
      <c r="Y877" s="8"/>
      <c r="Z877" s="8"/>
    </row>
    <row r="878" spans="25:26">
      <c r="Y878" s="8"/>
      <c r="Z878" s="8"/>
    </row>
    <row r="879" spans="25:26">
      <c r="Y879" s="8"/>
      <c r="Z879" s="8"/>
    </row>
    <row r="880" spans="25:26">
      <c r="Y880" s="8"/>
      <c r="Z880" s="8"/>
    </row>
    <row r="881" spans="25:26">
      <c r="Y881" s="8"/>
      <c r="Z881" s="8"/>
    </row>
    <row r="882" spans="25:26">
      <c r="Y882" s="8"/>
      <c r="Z882" s="8"/>
    </row>
    <row r="883" spans="25:26">
      <c r="Y883" s="8"/>
      <c r="Z883" s="8"/>
    </row>
    <row r="884" spans="25:26">
      <c r="Y884" s="8"/>
      <c r="Z884" s="8"/>
    </row>
    <row r="885" spans="25:26">
      <c r="Y885" s="8"/>
      <c r="Z885" s="8"/>
    </row>
    <row r="886" spans="25:26">
      <c r="Y886" s="8"/>
      <c r="Z886" s="8"/>
    </row>
    <row r="887" spans="25:26">
      <c r="Y887" s="8"/>
      <c r="Z887" s="8"/>
    </row>
    <row r="888" spans="25:26">
      <c r="Y888" s="8"/>
      <c r="Z888" s="8"/>
    </row>
    <row r="889" spans="25:26">
      <c r="Y889" s="8"/>
      <c r="Z889" s="8"/>
    </row>
    <row r="890" spans="25:26">
      <c r="Y890" s="8"/>
      <c r="Z890" s="8"/>
    </row>
    <row r="891" spans="25:26">
      <c r="Y891" s="8"/>
      <c r="Z891" s="8"/>
    </row>
    <row r="892" spans="25:26">
      <c r="Y892" s="8"/>
      <c r="Z892" s="8"/>
    </row>
    <row r="893" spans="25:26">
      <c r="Y893" s="8"/>
      <c r="Z893" s="8"/>
    </row>
    <row r="894" spans="25:26">
      <c r="Y894" s="8"/>
      <c r="Z894" s="8"/>
    </row>
    <row r="895" spans="25:26">
      <c r="Y895" s="8"/>
      <c r="Z895" s="8"/>
    </row>
    <row r="896" spans="25:26">
      <c r="Y896" s="8"/>
      <c r="Z896" s="8"/>
    </row>
    <row r="897" spans="25:26">
      <c r="Y897" s="8"/>
      <c r="Z897" s="8"/>
    </row>
    <row r="898" spans="25:26">
      <c r="Y898" s="8"/>
      <c r="Z898" s="8"/>
    </row>
    <row r="899" spans="25:26">
      <c r="Y899" s="8"/>
      <c r="Z899" s="8"/>
    </row>
    <row r="900" spans="25:26">
      <c r="Y900" s="8"/>
      <c r="Z900" s="8"/>
    </row>
    <row r="901" spans="25:26">
      <c r="Y901" s="8"/>
      <c r="Z901" s="8"/>
    </row>
    <row r="902" spans="25:26">
      <c r="Y902" s="8"/>
      <c r="Z902" s="8"/>
    </row>
    <row r="903" spans="25:26">
      <c r="Y903" s="8"/>
      <c r="Z903" s="8"/>
    </row>
    <row r="904" spans="25:26">
      <c r="Y904" s="8"/>
      <c r="Z904" s="8"/>
    </row>
    <row r="905" spans="25:26">
      <c r="Y905" s="8"/>
      <c r="Z905" s="8"/>
    </row>
    <row r="906" spans="25:26">
      <c r="Y906" s="8"/>
      <c r="Z906" s="8"/>
    </row>
    <row r="907" spans="25:26">
      <c r="Y907" s="8"/>
      <c r="Z907" s="8"/>
    </row>
    <row r="908" spans="25:26">
      <c r="Y908" s="8"/>
      <c r="Z908" s="8"/>
    </row>
    <row r="909" spans="25:26">
      <c r="Y909" s="8"/>
      <c r="Z909" s="8"/>
    </row>
    <row r="910" spans="25:26">
      <c r="Y910" s="8"/>
      <c r="Z910" s="8"/>
    </row>
    <row r="911" spans="25:26">
      <c r="Y911" s="8"/>
      <c r="Z911" s="8"/>
    </row>
    <row r="912" spans="25:26">
      <c r="Y912" s="8"/>
      <c r="Z912" s="8"/>
    </row>
    <row r="913" spans="25:26">
      <c r="Y913" s="8"/>
      <c r="Z913" s="8"/>
    </row>
    <row r="914" spans="25:26">
      <c r="Y914" s="8"/>
      <c r="Z914" s="8"/>
    </row>
    <row r="915" spans="25:26">
      <c r="Y915" s="8"/>
      <c r="Z915" s="8"/>
    </row>
    <row r="916" spans="25:26">
      <c r="Y916" s="8"/>
      <c r="Z916" s="8"/>
    </row>
    <row r="917" spans="25:26">
      <c r="Y917" s="8"/>
      <c r="Z917" s="8"/>
    </row>
    <row r="918" spans="25:26">
      <c r="Y918" s="8"/>
      <c r="Z918" s="8"/>
    </row>
    <row r="919" spans="25:26">
      <c r="Y919" s="8"/>
      <c r="Z919" s="8"/>
    </row>
    <row r="920" spans="25:26">
      <c r="Y920" s="8"/>
      <c r="Z920" s="8"/>
    </row>
    <row r="921" spans="25:26">
      <c r="Y921" s="8"/>
      <c r="Z921" s="8"/>
    </row>
    <row r="922" spans="25:26">
      <c r="Y922" s="8"/>
      <c r="Z922" s="8"/>
    </row>
    <row r="923" spans="25:26">
      <c r="Y923" s="8"/>
      <c r="Z923" s="8"/>
    </row>
    <row r="924" spans="25:26">
      <c r="Y924" s="8"/>
      <c r="Z924" s="8"/>
    </row>
    <row r="925" spans="25:26">
      <c r="Y925" s="8"/>
      <c r="Z925" s="8"/>
    </row>
    <row r="926" spans="25:26">
      <c r="Y926" s="8"/>
      <c r="Z926" s="8"/>
    </row>
    <row r="927" spans="25:26">
      <c r="Y927" s="8"/>
      <c r="Z927" s="8"/>
    </row>
    <row r="928" spans="25:26">
      <c r="Y928" s="8"/>
      <c r="Z928" s="8"/>
    </row>
    <row r="929" spans="25:26">
      <c r="Y929" s="8"/>
      <c r="Z929" s="8"/>
    </row>
    <row r="930" spans="25:26">
      <c r="Y930" s="8"/>
      <c r="Z930" s="8"/>
    </row>
    <row r="931" spans="25:26">
      <c r="Y931" s="8"/>
      <c r="Z931" s="8"/>
    </row>
    <row r="932" spans="25:26">
      <c r="Y932" s="8"/>
      <c r="Z932" s="8"/>
    </row>
    <row r="933" spans="25:26">
      <c r="Y933" s="8"/>
      <c r="Z933" s="8"/>
    </row>
    <row r="934" spans="25:26">
      <c r="Y934" s="8"/>
      <c r="Z934" s="8"/>
    </row>
    <row r="935" spans="25:26">
      <c r="Y935" s="8"/>
      <c r="Z935" s="8"/>
    </row>
    <row r="936" spans="25:26">
      <c r="Y936" s="8"/>
      <c r="Z936" s="8"/>
    </row>
    <row r="937" spans="25:26">
      <c r="Y937" s="8"/>
      <c r="Z937" s="8"/>
    </row>
    <row r="938" spans="25:26">
      <c r="Y938" s="8"/>
      <c r="Z938" s="8"/>
    </row>
    <row r="939" spans="25:26">
      <c r="Y939" s="8"/>
      <c r="Z939" s="8"/>
    </row>
    <row r="940" spans="25:26">
      <c r="Y940" s="8"/>
      <c r="Z940" s="8"/>
    </row>
    <row r="941" spans="25:26">
      <c r="Y941" s="8"/>
      <c r="Z941" s="8"/>
    </row>
    <row r="942" spans="25:26">
      <c r="Y942" s="8"/>
      <c r="Z942" s="8"/>
    </row>
    <row r="943" spans="25:26">
      <c r="Y943" s="8"/>
      <c r="Z943" s="8"/>
    </row>
    <row r="944" spans="25:26">
      <c r="Y944" s="8"/>
      <c r="Z944" s="8"/>
    </row>
    <row r="945" spans="25:26">
      <c r="Y945" s="8"/>
      <c r="Z945" s="8"/>
    </row>
    <row r="946" spans="25:26">
      <c r="Y946" s="8"/>
      <c r="Z946" s="8"/>
    </row>
    <row r="947" spans="25:26">
      <c r="Y947" s="8"/>
      <c r="Z947" s="8"/>
    </row>
    <row r="948" spans="25:26">
      <c r="Y948" s="8"/>
      <c r="Z948" s="8"/>
    </row>
    <row r="949" spans="25:26">
      <c r="Y949" s="8"/>
      <c r="Z949" s="8"/>
    </row>
    <row r="950" spans="25:26">
      <c r="Y950" s="8"/>
      <c r="Z950" s="8"/>
    </row>
    <row r="951" spans="25:26">
      <c r="Y951" s="8"/>
      <c r="Z951" s="8"/>
    </row>
    <row r="952" spans="25:26">
      <c r="Y952" s="8"/>
      <c r="Z952" s="8"/>
    </row>
    <row r="953" spans="25:26">
      <c r="Y953" s="8"/>
      <c r="Z953" s="8"/>
    </row>
    <row r="954" spans="25:26">
      <c r="Y954" s="8"/>
      <c r="Z954" s="8"/>
    </row>
    <row r="955" spans="25:26">
      <c r="Y955" s="8"/>
      <c r="Z955" s="8"/>
    </row>
    <row r="956" spans="25:26">
      <c r="Y956" s="8"/>
      <c r="Z956" s="8"/>
    </row>
    <row r="957" spans="25:26">
      <c r="Y957" s="8"/>
      <c r="Z957" s="8"/>
    </row>
    <row r="958" spans="25:26">
      <c r="Y958" s="8"/>
      <c r="Z958" s="8"/>
    </row>
    <row r="959" spans="25:26">
      <c r="Y959" s="8"/>
      <c r="Z959" s="8"/>
    </row>
    <row r="960" spans="25:26">
      <c r="Y960" s="8"/>
      <c r="Z960" s="8"/>
    </row>
    <row r="961" spans="25:26">
      <c r="Y961" s="8"/>
      <c r="Z961" s="8"/>
    </row>
    <row r="962" spans="25:26">
      <c r="Y962" s="8"/>
      <c r="Z962" s="8"/>
    </row>
    <row r="963" spans="25:26">
      <c r="Y963" s="8"/>
      <c r="Z963" s="8"/>
    </row>
    <row r="964" spans="25:26">
      <c r="Y964" s="8"/>
      <c r="Z964" s="8"/>
    </row>
    <row r="965" spans="25:26">
      <c r="Y965" s="8"/>
      <c r="Z965" s="8"/>
    </row>
    <row r="966" spans="25:26">
      <c r="Y966" s="8"/>
      <c r="Z966" s="8"/>
    </row>
    <row r="967" spans="25:26">
      <c r="Y967" s="8"/>
      <c r="Z967" s="8"/>
    </row>
    <row r="968" spans="25:26">
      <c r="Y968" s="8"/>
      <c r="Z968" s="8"/>
    </row>
    <row r="969" spans="25:26">
      <c r="Y969" s="8"/>
      <c r="Z969" s="8"/>
    </row>
    <row r="970" spans="25:26">
      <c r="Y970" s="8"/>
      <c r="Z970" s="8"/>
    </row>
    <row r="971" spans="25:26">
      <c r="Y971" s="8"/>
      <c r="Z971" s="8"/>
    </row>
    <row r="972" spans="25:26">
      <c r="Y972" s="8"/>
      <c r="Z972" s="8"/>
    </row>
    <row r="973" spans="25:26">
      <c r="Y973" s="8"/>
      <c r="Z973" s="8"/>
    </row>
    <row r="974" spans="25:26">
      <c r="Y974" s="8"/>
      <c r="Z974" s="8"/>
    </row>
    <row r="975" spans="25:26">
      <c r="Y975" s="8"/>
      <c r="Z975" s="8"/>
    </row>
    <row r="976" spans="25:26">
      <c r="Y976" s="8"/>
      <c r="Z976" s="8"/>
    </row>
    <row r="977" spans="25:26">
      <c r="Y977" s="8"/>
      <c r="Z977" s="8"/>
    </row>
    <row r="978" spans="25:26">
      <c r="Y978" s="8"/>
      <c r="Z978" s="8"/>
    </row>
    <row r="979" spans="25:26">
      <c r="Y979" s="8"/>
      <c r="Z979" s="8"/>
    </row>
    <row r="980" spans="25:26">
      <c r="Y980" s="8"/>
      <c r="Z980" s="8"/>
    </row>
    <row r="981" spans="25:26">
      <c r="Y981" s="8"/>
      <c r="Z981" s="8"/>
    </row>
    <row r="982" spans="25:26">
      <c r="Y982" s="8"/>
      <c r="Z982" s="8"/>
    </row>
    <row r="983" spans="25:26">
      <c r="Y983" s="8"/>
      <c r="Z983" s="8"/>
    </row>
    <row r="984" spans="25:26">
      <c r="Y984" s="8"/>
      <c r="Z984" s="8"/>
    </row>
    <row r="985" spans="25:26">
      <c r="Y985" s="8"/>
      <c r="Z985" s="8"/>
    </row>
    <row r="986" spans="25:26">
      <c r="Y986" s="8"/>
      <c r="Z986" s="8"/>
    </row>
    <row r="987" spans="25:26">
      <c r="Y987" s="8"/>
      <c r="Z987" s="8"/>
    </row>
    <row r="988" spans="25:26">
      <c r="Y988" s="8"/>
      <c r="Z988" s="8"/>
    </row>
    <row r="989" spans="25:26">
      <c r="Y989" s="8"/>
      <c r="Z989" s="8"/>
    </row>
    <row r="990" spans="25:26">
      <c r="Y990" s="8"/>
      <c r="Z990" s="8"/>
    </row>
    <row r="991" spans="25:26">
      <c r="Y991" s="8"/>
      <c r="Z991" s="8"/>
    </row>
    <row r="992" spans="25:26">
      <c r="Y992" s="8"/>
      <c r="Z992" s="8"/>
    </row>
    <row r="993" spans="25:26">
      <c r="Y993" s="8"/>
      <c r="Z993" s="8"/>
    </row>
    <row r="994" spans="25:26">
      <c r="Y994" s="8"/>
      <c r="Z994" s="8"/>
    </row>
    <row r="995" spans="25:26">
      <c r="Y995" s="8"/>
      <c r="Z995" s="8"/>
    </row>
    <row r="996" spans="25:26">
      <c r="Y996" s="8"/>
      <c r="Z996" s="8"/>
    </row>
    <row r="997" spans="25:26">
      <c r="Y997" s="8"/>
      <c r="Z997" s="8"/>
    </row>
    <row r="998" spans="25:26">
      <c r="Y998" s="8"/>
      <c r="Z998" s="8"/>
    </row>
    <row r="999" spans="25:26">
      <c r="Y999" s="8"/>
      <c r="Z999" s="8"/>
    </row>
    <row r="1000" spans="25:26">
      <c r="Y1000" s="8"/>
      <c r="Z1000" s="8"/>
    </row>
    <row r="1001" spans="25:26">
      <c r="Y1001" s="8"/>
      <c r="Z1001" s="8"/>
    </row>
    <row r="1002" spans="25:26">
      <c r="Y1002" s="8"/>
      <c r="Z1002" s="8"/>
    </row>
    <row r="1003" spans="25:26">
      <c r="Y1003" s="8"/>
      <c r="Z1003" s="8"/>
    </row>
    <row r="1004" spans="25:26">
      <c r="Y1004" s="8"/>
      <c r="Z1004" s="8"/>
    </row>
    <row r="1005" spans="25:26">
      <c r="Y1005" s="8"/>
      <c r="Z1005" s="8"/>
    </row>
    <row r="1006" spans="25:26">
      <c r="Y1006" s="8"/>
      <c r="Z1006" s="8"/>
    </row>
    <row r="1007" spans="25:26">
      <c r="Y1007" s="8"/>
      <c r="Z1007" s="8"/>
    </row>
    <row r="1008" spans="25:26">
      <c r="Y1008" s="8"/>
      <c r="Z1008" s="8"/>
    </row>
    <row r="1009" spans="25:26">
      <c r="Y1009" s="8"/>
      <c r="Z1009" s="8"/>
    </row>
    <row r="1010" spans="25:26">
      <c r="Y1010" s="8"/>
      <c r="Z1010" s="8"/>
    </row>
    <row r="1011" spans="25:26">
      <c r="Y1011" s="8"/>
      <c r="Z1011" s="8"/>
    </row>
    <row r="1012" spans="25:26">
      <c r="Y1012" s="8"/>
      <c r="Z1012" s="8"/>
    </row>
    <row r="1013" spans="25:26">
      <c r="Y1013" s="8"/>
      <c r="Z1013" s="8"/>
    </row>
    <row r="1014" spans="25:26">
      <c r="Y1014" s="8"/>
      <c r="Z1014" s="8"/>
    </row>
    <row r="1015" spans="25:26">
      <c r="Y1015" s="8"/>
      <c r="Z1015" s="8"/>
    </row>
    <row r="1016" spans="25:26">
      <c r="Y1016" s="8"/>
      <c r="Z1016" s="8"/>
    </row>
    <row r="1017" spans="25:26">
      <c r="Y1017" s="8"/>
      <c r="Z1017" s="8"/>
    </row>
    <row r="1018" spans="25:26">
      <c r="Y1018" s="8"/>
      <c r="Z1018" s="8"/>
    </row>
    <row r="1019" spans="25:26">
      <c r="Y1019" s="8"/>
      <c r="Z1019" s="8"/>
    </row>
    <row r="1020" spans="25:26">
      <c r="Y1020" s="8"/>
      <c r="Z1020" s="8"/>
    </row>
    <row r="1021" spans="25:26">
      <c r="Y1021" s="8"/>
      <c r="Z1021" s="8"/>
    </row>
    <row r="1022" spans="25:26">
      <c r="Y1022" s="8"/>
      <c r="Z1022" s="8"/>
    </row>
    <row r="1023" spans="25:26">
      <c r="Y1023" s="8"/>
      <c r="Z1023" s="8"/>
    </row>
    <row r="1024" spans="25:26">
      <c r="Y1024" s="8"/>
      <c r="Z1024" s="8"/>
    </row>
    <row r="1025" spans="25:26">
      <c r="Y1025" s="8"/>
      <c r="Z1025" s="8"/>
    </row>
    <row r="1026" spans="25:26">
      <c r="Y1026" s="8"/>
      <c r="Z1026" s="8"/>
    </row>
    <row r="1027" spans="25:26">
      <c r="Y1027" s="8"/>
      <c r="Z1027" s="8"/>
    </row>
    <row r="1028" spans="25:26">
      <c r="Y1028" s="8"/>
      <c r="Z1028" s="8"/>
    </row>
    <row r="1029" spans="25:26">
      <c r="Y1029" s="8"/>
      <c r="Z1029" s="8"/>
    </row>
    <row r="1030" spans="25:26">
      <c r="Y1030" s="8"/>
      <c r="Z1030" s="8"/>
    </row>
    <row r="1031" spans="25:26">
      <c r="Y1031" s="8"/>
      <c r="Z1031" s="8"/>
    </row>
    <row r="1032" spans="25:26">
      <c r="Y1032" s="8"/>
      <c r="Z1032" s="8"/>
    </row>
    <row r="1033" spans="25:26">
      <c r="Y1033" s="8"/>
      <c r="Z1033" s="8"/>
    </row>
    <row r="1034" spans="25:26">
      <c r="Y1034" s="8"/>
      <c r="Z1034" s="8"/>
    </row>
    <row r="1035" spans="25:26">
      <c r="Y1035" s="8"/>
      <c r="Z1035" s="8"/>
    </row>
    <row r="1036" spans="25:26">
      <c r="Y1036" s="8"/>
      <c r="Z1036" s="8"/>
    </row>
    <row r="1037" spans="25:26">
      <c r="Y1037" s="8"/>
      <c r="Z1037" s="8"/>
    </row>
    <row r="1038" spans="25:26">
      <c r="Y1038" s="8"/>
      <c r="Z1038" s="8"/>
    </row>
    <row r="1039" spans="25:26">
      <c r="Y1039" s="8"/>
      <c r="Z1039" s="8"/>
    </row>
    <row r="1040" spans="25:26">
      <c r="Y1040" s="8"/>
      <c r="Z1040" s="8"/>
    </row>
    <row r="1041" spans="25:26">
      <c r="Y1041" s="8"/>
      <c r="Z1041" s="8"/>
    </row>
    <row r="1042" spans="25:26">
      <c r="Y1042" s="8"/>
      <c r="Z1042" s="8"/>
    </row>
    <row r="1043" spans="25:26">
      <c r="Y1043" s="8"/>
      <c r="Z1043" s="8"/>
    </row>
    <row r="1044" spans="25:26">
      <c r="Y1044" s="8"/>
      <c r="Z1044" s="8"/>
    </row>
    <row r="1095" spans="25:25">
      <c r="Y1095">
        <v>1</v>
      </c>
    </row>
    <row r="1136" spans="25:25">
      <c r="Y1136">
        <v>1</v>
      </c>
    </row>
    <row r="1451" spans="25:25">
      <c r="Y1451">
        <v>3</v>
      </c>
    </row>
    <row r="1452" spans="25:25">
      <c r="Y1452">
        <v>1</v>
      </c>
    </row>
    <row r="1453" spans="25:25">
      <c r="Y1453">
        <v>1</v>
      </c>
    </row>
    <row r="1454" spans="25:25">
      <c r="Y1454">
        <v>1</v>
      </c>
    </row>
    <row r="1455" spans="25:25">
      <c r="Y1455">
        <v>1</v>
      </c>
    </row>
    <row r="1612" spans="25:25">
      <c r="Y1612">
        <v>1</v>
      </c>
    </row>
    <row r="1613" spans="25:25">
      <c r="Y1613">
        <v>1</v>
      </c>
    </row>
    <row r="1614" spans="25:25">
      <c r="Y1614">
        <v>1</v>
      </c>
    </row>
    <row r="1615" spans="25:25">
      <c r="Y1615">
        <v>3</v>
      </c>
    </row>
    <row r="1657" spans="25:25">
      <c r="Y1657">
        <v>1</v>
      </c>
    </row>
  </sheetData>
  <autoFilter ref="Z1:Z1657"/>
  <mergeCells count="19">
    <mergeCell ref="A9:AC9"/>
    <mergeCell ref="A11:AC11"/>
    <mergeCell ref="W3:W4"/>
    <mergeCell ref="B3:B4"/>
    <mergeCell ref="V3:V4"/>
    <mergeCell ref="C3:C4"/>
    <mergeCell ref="A7:AC7"/>
    <mergeCell ref="A3:A4"/>
    <mergeCell ref="AC3:AC4"/>
    <mergeCell ref="X3:X4"/>
    <mergeCell ref="AA3:AA4"/>
    <mergeCell ref="AB3:AB4"/>
    <mergeCell ref="Z3:Z4"/>
    <mergeCell ref="F3:F4"/>
    <mergeCell ref="Y3:Y4"/>
    <mergeCell ref="G3:U3"/>
    <mergeCell ref="A5:AC5"/>
    <mergeCell ref="D3:D4"/>
    <mergeCell ref="E3:E4"/>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dimension ref="A1:DL204"/>
  <sheetViews>
    <sheetView workbookViewId="0">
      <pane ySplit="5" topLeftCell="A6" activePane="bottomLeft" state="frozen"/>
      <selection pane="bottomLeft" activeCell="K144" sqref="K144"/>
    </sheetView>
  </sheetViews>
  <sheetFormatPr defaultRowHeight="12.75"/>
  <cols>
    <col min="1" max="1" width="4.85546875" customWidth="1"/>
    <col min="2" max="2" width="6.5703125" customWidth="1"/>
    <col min="3" max="3" width="7.140625" customWidth="1"/>
    <col min="4" max="4" width="23.42578125" customWidth="1"/>
    <col min="5" max="5" width="25.5703125" customWidth="1"/>
    <col min="6" max="6" width="13.140625" customWidth="1"/>
    <col min="7" max="9" width="10.7109375" customWidth="1"/>
    <col min="10" max="10" width="10.85546875" customWidth="1"/>
    <col min="11" max="11" width="10.7109375" customWidth="1"/>
    <col min="12" max="12" width="10.7109375" bestFit="1" customWidth="1"/>
    <col min="13" max="14" width="10.7109375" customWidth="1"/>
    <col min="15" max="15" width="10.7109375" bestFit="1" customWidth="1"/>
    <col min="16" max="17" width="10.7109375" customWidth="1"/>
    <col min="18" max="18" width="10.5703125" style="7" customWidth="1"/>
    <col min="19" max="21" width="10.5703125" customWidth="1"/>
    <col min="22" max="22" width="18.5703125" customWidth="1"/>
    <col min="23" max="23" width="21.5703125" customWidth="1"/>
    <col min="24" max="25" width="18.140625" customWidth="1"/>
    <col min="26" max="26" width="17.28515625" customWidth="1"/>
    <col min="27" max="27" width="18.42578125" customWidth="1"/>
    <col min="28" max="28" width="24.42578125" customWidth="1"/>
    <col min="29" max="29" width="22.5703125" customWidth="1"/>
  </cols>
  <sheetData>
    <row r="1" spans="1:29" ht="18.75">
      <c r="A1" s="4" t="s">
        <v>24</v>
      </c>
      <c r="D1" s="5"/>
      <c r="E1" s="2"/>
      <c r="F1" s="2"/>
      <c r="G1" s="2"/>
      <c r="H1" s="2"/>
      <c r="I1" s="2"/>
      <c r="J1" s="2"/>
      <c r="K1" s="2"/>
      <c r="L1" s="2"/>
      <c r="M1" s="2"/>
      <c r="N1" s="2"/>
      <c r="O1" s="2"/>
      <c r="P1" s="2"/>
      <c r="Q1" s="2"/>
      <c r="R1" s="33"/>
      <c r="S1" s="2"/>
      <c r="T1" s="2"/>
      <c r="U1" s="2"/>
      <c r="V1" s="2"/>
      <c r="W1" s="1"/>
      <c r="Y1" s="2"/>
    </row>
    <row r="2" spans="1:29" ht="18" customHeight="1">
      <c r="C2" s="3"/>
      <c r="D2" s="3"/>
    </row>
    <row r="3" spans="1:29" ht="30" customHeight="1">
      <c r="A3" s="313" t="s">
        <v>81</v>
      </c>
      <c r="B3" s="313" t="s">
        <v>94</v>
      </c>
      <c r="C3" s="313" t="s">
        <v>93</v>
      </c>
      <c r="D3" s="326" t="s">
        <v>0</v>
      </c>
      <c r="E3" s="326" t="s">
        <v>1</v>
      </c>
      <c r="F3" s="326" t="s">
        <v>2</v>
      </c>
      <c r="G3" s="333" t="s">
        <v>33</v>
      </c>
      <c r="H3" s="334"/>
      <c r="I3" s="334"/>
      <c r="J3" s="334"/>
      <c r="K3" s="334"/>
      <c r="L3" s="334"/>
      <c r="M3" s="334"/>
      <c r="N3" s="334"/>
      <c r="O3" s="334"/>
      <c r="P3" s="334"/>
      <c r="Q3" s="334"/>
      <c r="R3" s="334"/>
      <c r="S3" s="334"/>
      <c r="T3" s="334"/>
      <c r="U3" s="335"/>
      <c r="V3" s="313" t="s">
        <v>34</v>
      </c>
      <c r="W3" s="326" t="s">
        <v>3</v>
      </c>
      <c r="X3" s="326" t="s">
        <v>4</v>
      </c>
      <c r="Y3" s="318" t="s">
        <v>73</v>
      </c>
      <c r="Z3" s="318" t="s">
        <v>83</v>
      </c>
      <c r="AA3" s="318" t="s">
        <v>74</v>
      </c>
      <c r="AB3" s="311" t="s">
        <v>169</v>
      </c>
      <c r="AC3" s="311" t="s">
        <v>194</v>
      </c>
    </row>
    <row r="4" spans="1:29" ht="54.75" customHeight="1">
      <c r="A4" s="314"/>
      <c r="B4" s="314"/>
      <c r="C4" s="314"/>
      <c r="D4" s="326"/>
      <c r="E4" s="326"/>
      <c r="F4" s="326"/>
      <c r="G4" s="25">
        <v>2010</v>
      </c>
      <c r="H4" s="25">
        <v>2011</v>
      </c>
      <c r="I4" s="25">
        <v>2012</v>
      </c>
      <c r="J4" s="25">
        <v>2013</v>
      </c>
      <c r="K4" s="25">
        <v>2014</v>
      </c>
      <c r="L4" s="25">
        <v>2015</v>
      </c>
      <c r="M4" s="25">
        <v>2016</v>
      </c>
      <c r="N4" s="25">
        <v>2017</v>
      </c>
      <c r="O4" s="25">
        <v>2018</v>
      </c>
      <c r="P4" s="25">
        <v>2019</v>
      </c>
      <c r="Q4" s="25">
        <v>2020</v>
      </c>
      <c r="R4" s="31">
        <v>2021</v>
      </c>
      <c r="S4" s="30">
        <v>2022</v>
      </c>
      <c r="T4" s="148">
        <v>2023</v>
      </c>
      <c r="U4" s="147">
        <v>2024</v>
      </c>
      <c r="V4" s="338"/>
      <c r="W4" s="326"/>
      <c r="X4" s="313"/>
      <c r="Y4" s="319"/>
      <c r="Z4" s="319"/>
      <c r="AA4" s="319"/>
      <c r="AB4" s="312"/>
      <c r="AC4" s="312"/>
    </row>
    <row r="5" spans="1:29">
      <c r="A5" s="322" t="s">
        <v>25</v>
      </c>
      <c r="B5" s="320"/>
      <c r="C5" s="320"/>
      <c r="D5" s="320"/>
      <c r="E5" s="320"/>
      <c r="F5" s="320"/>
      <c r="G5" s="320"/>
      <c r="H5" s="320"/>
      <c r="I5" s="320"/>
      <c r="J5" s="320"/>
      <c r="K5" s="320"/>
      <c r="L5" s="320"/>
      <c r="M5" s="320"/>
      <c r="N5" s="320"/>
      <c r="O5" s="320"/>
      <c r="P5" s="320"/>
      <c r="Q5" s="320"/>
      <c r="R5" s="320"/>
      <c r="S5" s="320"/>
      <c r="T5" s="320"/>
      <c r="U5" s="320"/>
      <c r="V5" s="320"/>
      <c r="W5" s="320"/>
      <c r="X5" s="320"/>
      <c r="Y5" s="320"/>
      <c r="Z5" s="320"/>
      <c r="AA5" s="320"/>
      <c r="AB5" s="320"/>
      <c r="AC5" s="321"/>
    </row>
    <row r="6" spans="1:29" s="7" customFormat="1" ht="41.25" customHeight="1">
      <c r="A6" s="181">
        <v>1</v>
      </c>
      <c r="B6" s="181">
        <v>1</v>
      </c>
      <c r="C6" s="182" t="s">
        <v>129</v>
      </c>
      <c r="D6" s="161" t="s">
        <v>128</v>
      </c>
      <c r="E6" s="161"/>
      <c r="F6" s="183" t="s">
        <v>192</v>
      </c>
      <c r="G6" s="151">
        <v>4.5</v>
      </c>
      <c r="H6" s="151">
        <v>4.5999999999999996</v>
      </c>
      <c r="I6" s="151">
        <v>4.5999999999999996</v>
      </c>
      <c r="J6" s="151">
        <v>4.5999999999999996</v>
      </c>
      <c r="K6" s="151">
        <v>4.5999999999999996</v>
      </c>
      <c r="L6" s="151">
        <v>4.5999999999999996</v>
      </c>
      <c r="M6" s="151">
        <v>4.7</v>
      </c>
      <c r="N6" s="151">
        <v>4.7</v>
      </c>
      <c r="O6" s="151">
        <v>4.7</v>
      </c>
      <c r="P6" s="151">
        <v>4.8</v>
      </c>
      <c r="Q6" s="151">
        <v>4.9000000000000004</v>
      </c>
      <c r="R6" s="151">
        <v>5</v>
      </c>
      <c r="S6" s="151">
        <v>5</v>
      </c>
      <c r="T6" s="151">
        <v>5</v>
      </c>
      <c r="U6" s="195">
        <v>5.0999999999999996</v>
      </c>
      <c r="V6" s="174"/>
      <c r="W6" s="177" t="s">
        <v>315</v>
      </c>
      <c r="X6" s="177" t="s">
        <v>316</v>
      </c>
      <c r="Y6" s="170">
        <v>1</v>
      </c>
      <c r="Z6" s="170" t="s">
        <v>79</v>
      </c>
      <c r="AA6" s="170">
        <v>1</v>
      </c>
      <c r="AB6" s="184" t="s">
        <v>213</v>
      </c>
      <c r="AC6" s="162"/>
    </row>
    <row r="7" spans="1:29" s="7" customFormat="1" ht="13.5" customHeight="1">
      <c r="A7" s="181"/>
      <c r="B7" s="181"/>
      <c r="C7" s="267"/>
      <c r="D7" s="66" t="s">
        <v>283</v>
      </c>
      <c r="E7" s="50"/>
      <c r="F7" s="105"/>
      <c r="G7" s="84"/>
      <c r="H7" s="84"/>
      <c r="I7" s="84"/>
      <c r="J7" s="84"/>
      <c r="K7" s="84"/>
      <c r="L7" s="84"/>
      <c r="M7" s="84"/>
      <c r="N7" s="84"/>
      <c r="O7" s="84"/>
      <c r="P7" s="84"/>
      <c r="Q7" s="84"/>
      <c r="R7" s="84"/>
      <c r="S7" s="84">
        <v>2.2999999999999998</v>
      </c>
      <c r="T7" s="32">
        <v>2</v>
      </c>
      <c r="U7" s="224">
        <v>2.4</v>
      </c>
      <c r="V7" s="174"/>
      <c r="W7" s="177"/>
      <c r="X7" s="177"/>
      <c r="Y7" s="170"/>
      <c r="Z7" s="170"/>
      <c r="AA7" s="170"/>
      <c r="AB7" s="184"/>
      <c r="AC7" s="162"/>
    </row>
    <row r="8" spans="1:29">
      <c r="A8" s="64"/>
      <c r="B8" s="64"/>
      <c r="C8" s="111"/>
      <c r="D8" s="50" t="s">
        <v>35</v>
      </c>
      <c r="E8" s="50"/>
      <c r="F8" s="105"/>
      <c r="G8" s="84">
        <v>2.6</v>
      </c>
      <c r="H8" s="84">
        <v>2.6</v>
      </c>
      <c r="I8" s="84">
        <v>2.6</v>
      </c>
      <c r="J8" s="84">
        <v>2.6</v>
      </c>
      <c r="K8" s="84">
        <v>2.6</v>
      </c>
      <c r="L8" s="84">
        <v>2.6</v>
      </c>
      <c r="M8" s="84">
        <v>2.6</v>
      </c>
      <c r="N8" s="84">
        <v>2.6</v>
      </c>
      <c r="O8" s="84">
        <v>2.6</v>
      </c>
      <c r="P8" s="84">
        <v>2.6</v>
      </c>
      <c r="Q8" s="84">
        <v>2.6</v>
      </c>
      <c r="R8" s="84">
        <v>2.6</v>
      </c>
      <c r="S8" s="84">
        <v>3</v>
      </c>
      <c r="T8" s="84">
        <v>3</v>
      </c>
      <c r="U8" s="195">
        <v>3.02</v>
      </c>
      <c r="V8" s="43"/>
      <c r="W8" s="70"/>
      <c r="X8" s="70"/>
      <c r="Y8" s="62"/>
      <c r="Z8" s="62"/>
      <c r="AA8" s="62"/>
      <c r="AB8" s="76"/>
      <c r="AC8" s="65"/>
    </row>
    <row r="9" spans="1:29">
      <c r="A9" s="64"/>
      <c r="B9" s="64"/>
      <c r="C9" s="111"/>
      <c r="D9" s="50" t="s">
        <v>65</v>
      </c>
      <c r="E9" s="50"/>
      <c r="F9" s="105"/>
      <c r="G9" s="84">
        <v>0.2</v>
      </c>
      <c r="H9" s="84">
        <v>0.2</v>
      </c>
      <c r="I9" s="84">
        <v>0.2</v>
      </c>
      <c r="J9" s="84">
        <v>0.2</v>
      </c>
      <c r="K9" s="84">
        <v>0.2</v>
      </c>
      <c r="L9" s="84">
        <v>0.2</v>
      </c>
      <c r="M9" s="84">
        <v>0.2</v>
      </c>
      <c r="N9" s="84">
        <v>0.2</v>
      </c>
      <c r="O9" s="84">
        <v>0.2</v>
      </c>
      <c r="P9" s="84">
        <v>0.2</v>
      </c>
      <c r="Q9" s="84">
        <v>0.2</v>
      </c>
      <c r="R9" s="84">
        <v>0.2</v>
      </c>
      <c r="S9" s="84">
        <v>0.2</v>
      </c>
      <c r="T9" s="32">
        <v>0.2</v>
      </c>
      <c r="U9" s="224">
        <v>0.2</v>
      </c>
      <c r="V9" s="55"/>
      <c r="W9" s="70"/>
      <c r="X9" s="70"/>
      <c r="Y9" s="62"/>
      <c r="Z9" s="62"/>
      <c r="AA9" s="62"/>
      <c r="AB9" s="76"/>
      <c r="AC9" s="65"/>
    </row>
    <row r="10" spans="1:29">
      <c r="A10" s="64"/>
      <c r="B10" s="64"/>
      <c r="C10" s="111"/>
      <c r="D10" s="50" t="s">
        <v>54</v>
      </c>
      <c r="E10" s="50"/>
      <c r="F10" s="105"/>
      <c r="G10" s="84">
        <v>8</v>
      </c>
      <c r="H10" s="84">
        <v>8.3000000000000007</v>
      </c>
      <c r="I10" s="84">
        <v>8.3000000000000007</v>
      </c>
      <c r="J10" s="84">
        <v>8.3000000000000007</v>
      </c>
      <c r="K10" s="84">
        <v>8.3000000000000007</v>
      </c>
      <c r="L10" s="84">
        <v>8.3000000000000007</v>
      </c>
      <c r="M10" s="84">
        <v>8.4</v>
      </c>
      <c r="N10" s="84">
        <v>8.6</v>
      </c>
      <c r="O10" s="84">
        <v>8.6999999999999993</v>
      </c>
      <c r="P10" s="84">
        <v>9.4</v>
      </c>
      <c r="Q10" s="84">
        <v>8.9</v>
      </c>
      <c r="R10" s="84">
        <v>8.9</v>
      </c>
      <c r="S10" s="84">
        <v>14.9</v>
      </c>
      <c r="T10" s="84">
        <v>15</v>
      </c>
      <c r="U10" s="195">
        <v>15.1</v>
      </c>
      <c r="V10" s="43"/>
      <c r="W10" s="70"/>
      <c r="X10" s="70"/>
      <c r="Y10" s="62"/>
      <c r="Z10" s="62"/>
      <c r="AA10" s="62"/>
      <c r="AB10" s="76"/>
      <c r="AC10" s="65"/>
    </row>
    <row r="11" spans="1:29">
      <c r="A11" s="64"/>
      <c r="B11" s="64"/>
      <c r="C11" s="111"/>
      <c r="D11" s="50" t="s">
        <v>60</v>
      </c>
      <c r="E11" s="50"/>
      <c r="F11" s="105"/>
      <c r="G11" s="84">
        <v>0.1</v>
      </c>
      <c r="H11" s="84">
        <v>0.1</v>
      </c>
      <c r="I11" s="84">
        <v>0.1</v>
      </c>
      <c r="J11" s="84">
        <v>0.1</v>
      </c>
      <c r="K11" s="84">
        <v>0.1</v>
      </c>
      <c r="L11" s="84">
        <v>0.1</v>
      </c>
      <c r="M11" s="84">
        <v>0.1</v>
      </c>
      <c r="N11" s="84">
        <v>0.1</v>
      </c>
      <c r="O11" s="84">
        <v>0.2</v>
      </c>
      <c r="P11" s="84">
        <v>0.2</v>
      </c>
      <c r="Q11" s="84">
        <v>0.2</v>
      </c>
      <c r="R11" s="84">
        <v>0.2</v>
      </c>
      <c r="S11" s="84">
        <v>0.2</v>
      </c>
      <c r="T11" s="32">
        <v>0.2</v>
      </c>
      <c r="U11" s="224">
        <v>0.2</v>
      </c>
      <c r="V11" s="55"/>
      <c r="W11" s="70"/>
      <c r="X11" s="70"/>
      <c r="Y11" s="62"/>
      <c r="Z11" s="62"/>
      <c r="AA11" s="62"/>
      <c r="AB11" s="76"/>
      <c r="AC11" s="65"/>
    </row>
    <row r="12" spans="1:29">
      <c r="A12" s="64"/>
      <c r="B12" s="64"/>
      <c r="C12" s="111"/>
      <c r="D12" s="50" t="s">
        <v>39</v>
      </c>
      <c r="E12" s="50"/>
      <c r="F12" s="105"/>
      <c r="G12" s="84">
        <v>0.7</v>
      </c>
      <c r="H12" s="84">
        <v>0.7</v>
      </c>
      <c r="I12" s="84">
        <v>0.7</v>
      </c>
      <c r="J12" s="84">
        <v>0.7</v>
      </c>
      <c r="K12" s="84">
        <v>0.7</v>
      </c>
      <c r="L12" s="84">
        <v>0.7</v>
      </c>
      <c r="M12" s="84">
        <v>0.7</v>
      </c>
      <c r="N12" s="84">
        <v>0.6</v>
      </c>
      <c r="O12" s="84">
        <v>0.6</v>
      </c>
      <c r="P12" s="84">
        <v>0.6</v>
      </c>
      <c r="Q12" s="84">
        <v>0.6</v>
      </c>
      <c r="R12" s="84">
        <v>0.6</v>
      </c>
      <c r="S12" s="84">
        <v>0.6</v>
      </c>
      <c r="T12" s="32">
        <v>0.6</v>
      </c>
      <c r="U12" s="224">
        <v>0.6</v>
      </c>
      <c r="V12" s="55"/>
      <c r="W12" s="70"/>
      <c r="X12" s="70"/>
      <c r="Y12" s="62"/>
      <c r="Z12" s="62"/>
      <c r="AA12" s="62"/>
      <c r="AB12" s="76"/>
      <c r="AC12" s="65"/>
    </row>
    <row r="13" spans="1:29">
      <c r="A13" s="64"/>
      <c r="B13" s="64"/>
      <c r="C13" s="111"/>
      <c r="D13" s="50" t="s">
        <v>56</v>
      </c>
      <c r="E13" s="50"/>
      <c r="F13" s="105"/>
      <c r="G13" s="84">
        <v>15.3</v>
      </c>
      <c r="H13" s="84">
        <v>15.4</v>
      </c>
      <c r="I13" s="84">
        <v>15.4</v>
      </c>
      <c r="J13" s="84">
        <v>15.5</v>
      </c>
      <c r="K13" s="84">
        <v>15.5</v>
      </c>
      <c r="L13" s="84">
        <v>15.5</v>
      </c>
      <c r="M13" s="84">
        <v>15.5</v>
      </c>
      <c r="N13" s="84">
        <v>16.399999999999999</v>
      </c>
      <c r="O13" s="84">
        <v>16.100000000000001</v>
      </c>
      <c r="P13" s="84">
        <v>15.9</v>
      </c>
      <c r="Q13" s="84">
        <v>15.8</v>
      </c>
      <c r="R13" s="84">
        <v>15.9</v>
      </c>
      <c r="S13" s="84">
        <v>16</v>
      </c>
      <c r="T13" s="84">
        <v>16</v>
      </c>
      <c r="U13" s="195">
        <v>16</v>
      </c>
      <c r="V13" s="43"/>
      <c r="W13" s="70"/>
      <c r="X13" s="70"/>
      <c r="Y13" s="62"/>
      <c r="Z13" s="62"/>
      <c r="AA13" s="62"/>
      <c r="AB13" s="76"/>
      <c r="AC13" s="65"/>
    </row>
    <row r="14" spans="1:29">
      <c r="A14" s="64"/>
      <c r="B14" s="64"/>
      <c r="C14" s="111"/>
      <c r="D14" s="66" t="s">
        <v>349</v>
      </c>
      <c r="E14" s="50"/>
      <c r="F14" s="105"/>
      <c r="G14" s="84"/>
      <c r="H14" s="84"/>
      <c r="I14" s="84"/>
      <c r="J14" s="84"/>
      <c r="K14" s="84"/>
      <c r="L14" s="84"/>
      <c r="M14" s="84"/>
      <c r="N14" s="84"/>
      <c r="O14" s="84"/>
      <c r="P14" s="84"/>
      <c r="Q14" s="84"/>
      <c r="R14" s="84"/>
      <c r="S14" s="84">
        <v>3.7</v>
      </c>
      <c r="T14" s="32">
        <v>3.7</v>
      </c>
      <c r="U14" s="224">
        <v>3.7</v>
      </c>
      <c r="V14" s="252"/>
      <c r="W14" s="70"/>
      <c r="X14" s="70"/>
      <c r="Y14" s="62"/>
      <c r="Z14" s="62"/>
      <c r="AA14" s="62"/>
      <c r="AB14" s="76"/>
      <c r="AC14" s="65"/>
    </row>
    <row r="15" spans="1:29">
      <c r="A15" s="64"/>
      <c r="B15" s="64"/>
      <c r="C15" s="111"/>
      <c r="D15" s="50" t="s">
        <v>61</v>
      </c>
      <c r="E15" s="50"/>
      <c r="F15" s="105"/>
      <c r="G15" s="84">
        <v>0.4</v>
      </c>
      <c r="H15" s="84">
        <v>0.4</v>
      </c>
      <c r="I15" s="84">
        <v>0.4</v>
      </c>
      <c r="J15" s="84">
        <v>0.4</v>
      </c>
      <c r="K15" s="84">
        <v>0.4</v>
      </c>
      <c r="L15" s="84">
        <v>0.4</v>
      </c>
      <c r="M15" s="84">
        <v>0.4</v>
      </c>
      <c r="N15" s="84">
        <v>0.4</v>
      </c>
      <c r="O15" s="84">
        <v>0.4</v>
      </c>
      <c r="P15" s="84">
        <v>0.4</v>
      </c>
      <c r="Q15" s="84">
        <v>0.4</v>
      </c>
      <c r="R15" s="84">
        <v>0.4</v>
      </c>
      <c r="S15" s="84">
        <v>0.6</v>
      </c>
      <c r="T15" s="32">
        <v>0.6</v>
      </c>
      <c r="U15" s="224">
        <v>0.6</v>
      </c>
      <c r="V15" s="55"/>
      <c r="W15" s="70"/>
      <c r="X15" s="70"/>
      <c r="Y15" s="62"/>
      <c r="Z15" s="62"/>
      <c r="AA15" s="62"/>
      <c r="AB15" s="76"/>
      <c r="AC15" s="65"/>
    </row>
    <row r="16" spans="1:29">
      <c r="A16" s="64"/>
      <c r="B16" s="64"/>
      <c r="C16" s="111"/>
      <c r="D16" s="50" t="s">
        <v>66</v>
      </c>
      <c r="E16" s="50"/>
      <c r="F16" s="105"/>
      <c r="G16" s="84">
        <v>1.1000000000000001</v>
      </c>
      <c r="H16" s="84">
        <v>1.1000000000000001</v>
      </c>
      <c r="I16" s="84">
        <v>1.2</v>
      </c>
      <c r="J16" s="84">
        <v>1.2</v>
      </c>
      <c r="K16" s="84">
        <v>1.2</v>
      </c>
      <c r="L16" s="84">
        <v>1.2</v>
      </c>
      <c r="M16" s="84">
        <v>1.2</v>
      </c>
      <c r="N16" s="84">
        <v>1.2</v>
      </c>
      <c r="O16" s="84">
        <v>1.2</v>
      </c>
      <c r="P16" s="84">
        <v>1.2</v>
      </c>
      <c r="Q16" s="84">
        <v>1.4</v>
      </c>
      <c r="R16" s="84">
        <v>1.4</v>
      </c>
      <c r="S16" s="84">
        <v>1.2</v>
      </c>
      <c r="T16" s="32">
        <v>1.2</v>
      </c>
      <c r="U16" s="224">
        <v>1.2</v>
      </c>
      <c r="V16" s="55"/>
      <c r="W16" s="70"/>
      <c r="X16" s="70"/>
      <c r="Y16" s="62"/>
      <c r="Z16" s="62"/>
      <c r="AA16" s="62"/>
      <c r="AB16" s="76"/>
      <c r="AC16" s="65"/>
    </row>
    <row r="17" spans="1:31">
      <c r="A17" s="64"/>
      <c r="B17" s="64"/>
      <c r="C17" s="111"/>
      <c r="D17" s="50" t="s">
        <v>57</v>
      </c>
      <c r="E17" s="50"/>
      <c r="F17" s="105"/>
      <c r="G17" s="84">
        <v>13.6</v>
      </c>
      <c r="H17" s="84">
        <v>13.7</v>
      </c>
      <c r="I17" s="84">
        <v>13.5</v>
      </c>
      <c r="J17" s="84">
        <v>13.5</v>
      </c>
      <c r="K17" s="84">
        <v>13.6</v>
      </c>
      <c r="L17" s="84">
        <v>13.5</v>
      </c>
      <c r="M17" s="84">
        <v>13.6</v>
      </c>
      <c r="N17" s="84">
        <v>13.7</v>
      </c>
      <c r="O17" s="84">
        <v>13.8</v>
      </c>
      <c r="P17" s="84">
        <v>13.9</v>
      </c>
      <c r="Q17" s="84">
        <v>15.7</v>
      </c>
      <c r="R17" s="84">
        <v>16.899999999999999</v>
      </c>
      <c r="S17" s="84">
        <v>16.899999999999999</v>
      </c>
      <c r="T17" s="32">
        <v>17</v>
      </c>
      <c r="U17" s="224">
        <v>17.2</v>
      </c>
      <c r="V17" s="55"/>
      <c r="W17" s="70"/>
      <c r="X17" s="70"/>
      <c r="Y17" s="62"/>
      <c r="Z17" s="62"/>
      <c r="AA17" s="62"/>
      <c r="AB17" s="76"/>
      <c r="AC17" s="65"/>
    </row>
    <row r="18" spans="1:31">
      <c r="A18" s="64"/>
      <c r="B18" s="64"/>
      <c r="C18" s="111"/>
      <c r="D18" s="50" t="s">
        <v>62</v>
      </c>
      <c r="E18" s="50"/>
      <c r="F18" s="105"/>
      <c r="G18" s="84">
        <v>0.7</v>
      </c>
      <c r="H18" s="84">
        <v>0.7</v>
      </c>
      <c r="I18" s="84">
        <v>0.7</v>
      </c>
      <c r="J18" s="84">
        <v>0.7</v>
      </c>
      <c r="K18" s="84">
        <v>0.7</v>
      </c>
      <c r="L18" s="84">
        <v>0.7</v>
      </c>
      <c r="M18" s="84">
        <v>0.7</v>
      </c>
      <c r="N18" s="84">
        <v>0.8</v>
      </c>
      <c r="O18" s="84">
        <v>0.8</v>
      </c>
      <c r="P18" s="84">
        <v>0.8</v>
      </c>
      <c r="Q18" s="84">
        <v>0.8</v>
      </c>
      <c r="R18" s="84">
        <v>0.8</v>
      </c>
      <c r="S18" s="84">
        <v>0.8</v>
      </c>
      <c r="T18" s="32">
        <v>0.8</v>
      </c>
      <c r="U18" s="224">
        <v>0.8</v>
      </c>
      <c r="V18" s="55"/>
      <c r="W18" s="70"/>
      <c r="X18" s="70"/>
      <c r="Y18" s="62"/>
      <c r="Z18" s="62"/>
      <c r="AA18" s="62"/>
      <c r="AB18" s="76"/>
      <c r="AC18" s="65"/>
    </row>
    <row r="19" spans="1:31">
      <c r="A19" s="64"/>
      <c r="B19" s="64"/>
      <c r="C19" s="111"/>
      <c r="D19" s="50" t="s">
        <v>45</v>
      </c>
      <c r="E19" s="50"/>
      <c r="F19" s="105"/>
      <c r="G19" s="84">
        <v>13.7</v>
      </c>
      <c r="H19" s="84">
        <v>13.7</v>
      </c>
      <c r="I19" s="84">
        <v>13.8</v>
      </c>
      <c r="J19" s="84">
        <v>13.8</v>
      </c>
      <c r="K19" s="84">
        <v>13.8</v>
      </c>
      <c r="L19" s="84">
        <v>13.8</v>
      </c>
      <c r="M19" s="84">
        <v>13.9</v>
      </c>
      <c r="N19" s="84">
        <v>14</v>
      </c>
      <c r="O19" s="84" t="s">
        <v>75</v>
      </c>
      <c r="P19" s="84" t="s">
        <v>75</v>
      </c>
      <c r="Q19" s="84" t="s">
        <v>75</v>
      </c>
      <c r="R19" s="84" t="s">
        <v>75</v>
      </c>
      <c r="S19" s="84" t="s">
        <v>75</v>
      </c>
      <c r="T19" s="32" t="s">
        <v>75</v>
      </c>
      <c r="U19" s="224" t="s">
        <v>75</v>
      </c>
      <c r="V19" s="55"/>
      <c r="W19" s="70"/>
      <c r="X19" s="70"/>
      <c r="Y19" s="62"/>
      <c r="Z19" s="62"/>
      <c r="AA19" s="62"/>
      <c r="AB19" s="76"/>
      <c r="AC19" s="65"/>
    </row>
    <row r="20" spans="1:31">
      <c r="A20" s="64"/>
      <c r="B20" s="64"/>
      <c r="C20" s="111"/>
      <c r="D20" s="50" t="s">
        <v>63</v>
      </c>
      <c r="E20" s="50"/>
      <c r="F20" s="105"/>
      <c r="G20" s="84">
        <v>2</v>
      </c>
      <c r="H20" s="84">
        <v>2</v>
      </c>
      <c r="I20" s="84">
        <v>2</v>
      </c>
      <c r="J20" s="84">
        <v>2</v>
      </c>
      <c r="K20" s="84">
        <v>2</v>
      </c>
      <c r="L20" s="84">
        <v>2</v>
      </c>
      <c r="M20" s="84">
        <v>2.1</v>
      </c>
      <c r="N20" s="84">
        <v>2.1</v>
      </c>
      <c r="O20" s="84">
        <v>2.1</v>
      </c>
      <c r="P20" s="84">
        <v>2.1</v>
      </c>
      <c r="Q20" s="84">
        <v>2.2000000000000002</v>
      </c>
      <c r="R20" s="84">
        <v>2.2000000000000002</v>
      </c>
      <c r="S20" s="84">
        <v>2.2000000000000002</v>
      </c>
      <c r="T20" s="84">
        <v>2.2000000000000002</v>
      </c>
      <c r="U20" s="195">
        <v>2.5</v>
      </c>
      <c r="V20" s="43"/>
      <c r="W20" s="70"/>
      <c r="X20" s="70"/>
      <c r="Y20" s="62"/>
      <c r="Z20" s="62"/>
      <c r="AA20" s="62"/>
      <c r="AB20" s="76"/>
      <c r="AC20" s="65"/>
    </row>
    <row r="21" spans="1:31">
      <c r="A21" s="64"/>
      <c r="B21" s="64"/>
      <c r="C21" s="111"/>
      <c r="D21" s="50" t="s">
        <v>47</v>
      </c>
      <c r="E21" s="50"/>
      <c r="F21" s="105"/>
      <c r="G21" s="84">
        <v>5.4</v>
      </c>
      <c r="H21" s="84">
        <v>5.4</v>
      </c>
      <c r="I21" s="84">
        <v>5.4</v>
      </c>
      <c r="J21" s="84">
        <v>5.4</v>
      </c>
      <c r="K21" s="84">
        <v>5.4</v>
      </c>
      <c r="L21" s="84">
        <v>5.4</v>
      </c>
      <c r="M21" s="84">
        <v>5.5</v>
      </c>
      <c r="N21" s="84">
        <v>5.5</v>
      </c>
      <c r="O21" s="84">
        <v>5.5</v>
      </c>
      <c r="P21" s="84">
        <v>5.5</v>
      </c>
      <c r="Q21" s="84">
        <v>5.5</v>
      </c>
      <c r="R21" s="84">
        <v>5.6</v>
      </c>
      <c r="S21" s="84">
        <v>5.3</v>
      </c>
      <c r="T21" s="32">
        <v>5.3</v>
      </c>
      <c r="U21" s="224">
        <v>5.3</v>
      </c>
      <c r="V21" s="55"/>
      <c r="W21" s="70"/>
      <c r="X21" s="70"/>
      <c r="Y21" s="62"/>
      <c r="Z21" s="62"/>
      <c r="AA21" s="62"/>
      <c r="AB21" s="76"/>
      <c r="AC21" s="65"/>
    </row>
    <row r="22" spans="1:31">
      <c r="A22" s="64"/>
      <c r="B22" s="64"/>
      <c r="C22" s="111"/>
      <c r="D22" s="50" t="s">
        <v>78</v>
      </c>
      <c r="E22" s="50"/>
      <c r="F22" s="105"/>
      <c r="G22" s="86" t="s">
        <v>75</v>
      </c>
      <c r="H22" s="86" t="s">
        <v>75</v>
      </c>
      <c r="I22" s="86" t="s">
        <v>75</v>
      </c>
      <c r="J22" s="86" t="s">
        <v>75</v>
      </c>
      <c r="K22" s="86" t="s">
        <v>75</v>
      </c>
      <c r="L22" s="86" t="s">
        <v>75</v>
      </c>
      <c r="M22" s="86" t="s">
        <v>75</v>
      </c>
      <c r="N22" s="86" t="s">
        <v>75</v>
      </c>
      <c r="O22" s="84">
        <v>14.1</v>
      </c>
      <c r="P22" s="84">
        <v>14.2</v>
      </c>
      <c r="Q22" s="84">
        <v>13.1</v>
      </c>
      <c r="R22" s="84">
        <v>13.3</v>
      </c>
      <c r="S22" s="84">
        <v>13.4</v>
      </c>
      <c r="T22" s="84">
        <v>13.5</v>
      </c>
      <c r="U22" s="195">
        <v>13.6</v>
      </c>
      <c r="V22" s="43"/>
      <c r="W22" s="70"/>
      <c r="X22" s="70"/>
      <c r="Y22" s="62"/>
      <c r="Z22" s="62"/>
      <c r="AA22" s="62"/>
      <c r="AB22" s="76"/>
      <c r="AC22" s="65"/>
    </row>
    <row r="23" spans="1:31">
      <c r="A23" s="64"/>
      <c r="B23" s="64"/>
      <c r="C23" s="111"/>
      <c r="D23" s="66" t="s">
        <v>350</v>
      </c>
      <c r="E23" s="50"/>
      <c r="F23" s="105"/>
      <c r="G23" s="84"/>
      <c r="H23" s="84"/>
      <c r="I23" s="84"/>
      <c r="J23" s="84"/>
      <c r="K23" s="84"/>
      <c r="L23" s="84"/>
      <c r="M23" s="84"/>
      <c r="N23" s="84"/>
      <c r="O23" s="84"/>
      <c r="P23" s="84"/>
      <c r="Q23" s="84"/>
      <c r="R23" s="84"/>
      <c r="S23" s="84">
        <v>0.1</v>
      </c>
      <c r="T23" s="32">
        <v>0.1</v>
      </c>
      <c r="U23" s="224">
        <v>0.1</v>
      </c>
      <c r="V23" s="252"/>
      <c r="W23" s="70"/>
      <c r="X23" s="70"/>
      <c r="Y23" s="62"/>
      <c r="Z23" s="62"/>
      <c r="AA23" s="62"/>
      <c r="AB23" s="76"/>
      <c r="AC23" s="65"/>
    </row>
    <row r="24" spans="1:31">
      <c r="A24" s="64"/>
      <c r="B24" s="64"/>
      <c r="C24" s="111"/>
      <c r="D24" s="50" t="s">
        <v>55</v>
      </c>
      <c r="E24" s="50"/>
      <c r="F24" s="105"/>
      <c r="G24" s="84">
        <v>6.4</v>
      </c>
      <c r="H24" s="84">
        <v>6.6</v>
      </c>
      <c r="I24" s="84">
        <v>7</v>
      </c>
      <c r="J24" s="84">
        <v>7.1</v>
      </c>
      <c r="K24" s="84">
        <v>7.1</v>
      </c>
      <c r="L24" s="84">
        <v>7.1</v>
      </c>
      <c r="M24" s="84">
        <v>7.1</v>
      </c>
      <c r="N24" s="84">
        <v>7.1</v>
      </c>
      <c r="O24" s="84">
        <v>7.1</v>
      </c>
      <c r="P24" s="84">
        <v>7.2</v>
      </c>
      <c r="Q24" s="84">
        <v>7.2</v>
      </c>
      <c r="R24" s="84">
        <v>7.2</v>
      </c>
      <c r="S24" s="84">
        <v>16.5</v>
      </c>
      <c r="T24" s="32">
        <v>16.8</v>
      </c>
      <c r="U24" s="224">
        <v>17.100000000000001</v>
      </c>
      <c r="V24" s="55"/>
      <c r="W24" s="70"/>
      <c r="X24" s="70"/>
      <c r="Y24" s="62"/>
      <c r="Z24" s="62"/>
      <c r="AA24" s="62"/>
      <c r="AB24" s="76"/>
      <c r="AC24" s="65"/>
    </row>
    <row r="25" spans="1:31" s="7" customFormat="1" ht="72" customHeight="1">
      <c r="A25" s="268">
        <v>2</v>
      </c>
      <c r="B25" s="268">
        <v>2</v>
      </c>
      <c r="C25" s="269" t="s">
        <v>131</v>
      </c>
      <c r="D25" s="66" t="s">
        <v>132</v>
      </c>
      <c r="E25" s="66" t="s">
        <v>80</v>
      </c>
      <c r="F25" s="105" t="s">
        <v>161</v>
      </c>
      <c r="G25" s="270">
        <v>8.8000000000000007</v>
      </c>
      <c r="H25" s="270">
        <v>9</v>
      </c>
      <c r="I25" s="270">
        <v>9</v>
      </c>
      <c r="J25" s="270">
        <v>9</v>
      </c>
      <c r="K25" s="270">
        <v>9</v>
      </c>
      <c r="L25" s="270">
        <v>9.3000000000000007</v>
      </c>
      <c r="M25" s="270">
        <v>9.3000000000000007</v>
      </c>
      <c r="N25" s="270">
        <v>9.5</v>
      </c>
      <c r="O25" s="270">
        <v>9.6</v>
      </c>
      <c r="P25" s="270">
        <v>9.6</v>
      </c>
      <c r="Q25" s="84">
        <v>9.6</v>
      </c>
      <c r="R25" s="84">
        <v>9.6</v>
      </c>
      <c r="S25" s="84">
        <v>9.9</v>
      </c>
      <c r="T25" s="84">
        <v>10.9</v>
      </c>
      <c r="U25" s="84">
        <v>11.37</v>
      </c>
      <c r="V25" s="112"/>
      <c r="W25" s="51" t="s">
        <v>314</v>
      </c>
      <c r="X25" s="51" t="s">
        <v>302</v>
      </c>
      <c r="Y25" s="62">
        <v>2</v>
      </c>
      <c r="Z25" s="62" t="s">
        <v>77</v>
      </c>
      <c r="AA25" s="62">
        <v>1</v>
      </c>
      <c r="AB25" s="273" t="s">
        <v>201</v>
      </c>
      <c r="AC25" s="49" t="s">
        <v>197</v>
      </c>
      <c r="AD25" s="274"/>
      <c r="AE25" s="274"/>
    </row>
    <row r="26" spans="1:31" ht="21" customHeight="1">
      <c r="A26" s="322" t="s">
        <v>26</v>
      </c>
      <c r="B26" s="320"/>
      <c r="C26" s="320"/>
      <c r="D26" s="320"/>
      <c r="E26" s="320"/>
      <c r="F26" s="320"/>
      <c r="G26" s="320"/>
      <c r="H26" s="320"/>
      <c r="I26" s="320"/>
      <c r="J26" s="320"/>
      <c r="K26" s="320"/>
      <c r="L26" s="320"/>
      <c r="M26" s="320"/>
      <c r="N26" s="320"/>
      <c r="O26" s="320"/>
      <c r="P26" s="320"/>
      <c r="Q26" s="320"/>
      <c r="R26" s="320"/>
      <c r="S26" s="320"/>
      <c r="T26" s="320"/>
      <c r="U26" s="320"/>
      <c r="V26" s="320"/>
      <c r="W26" s="320"/>
      <c r="X26" s="320"/>
      <c r="Y26" s="320"/>
      <c r="Z26" s="320"/>
      <c r="AA26" s="320"/>
      <c r="AB26" s="320"/>
      <c r="AC26" s="321"/>
      <c r="AD26" s="274"/>
      <c r="AE26" s="274"/>
    </row>
    <row r="27" spans="1:31" s="7" customFormat="1" ht="39" customHeight="1">
      <c r="A27" s="268" t="s">
        <v>97</v>
      </c>
      <c r="B27" s="268" t="s">
        <v>97</v>
      </c>
      <c r="C27" s="268" t="s">
        <v>158</v>
      </c>
      <c r="D27" s="66" t="s">
        <v>159</v>
      </c>
      <c r="E27" s="66" t="s">
        <v>84</v>
      </c>
      <c r="F27" s="105" t="s">
        <v>166</v>
      </c>
      <c r="G27" s="270">
        <v>12317.8</v>
      </c>
      <c r="H27" s="270">
        <v>12452</v>
      </c>
      <c r="I27" s="270">
        <v>12548.6</v>
      </c>
      <c r="J27" s="270">
        <v>12593.9</v>
      </c>
      <c r="K27" s="270">
        <v>12627</v>
      </c>
      <c r="L27" s="270">
        <v>12652.4</v>
      </c>
      <c r="M27" s="270">
        <v>12706.8</v>
      </c>
      <c r="N27" s="270">
        <v>12903.5</v>
      </c>
      <c r="O27" s="270">
        <v>12933.1</v>
      </c>
      <c r="P27" s="270">
        <v>13121.8</v>
      </c>
      <c r="Q27" s="84">
        <v>13316.9</v>
      </c>
      <c r="R27" s="84">
        <v>13635.3</v>
      </c>
      <c r="S27" s="84">
        <v>13673.5</v>
      </c>
      <c r="T27" s="84">
        <v>13697.2</v>
      </c>
      <c r="U27" s="84">
        <v>13898.7</v>
      </c>
      <c r="V27" s="112"/>
      <c r="W27" s="51" t="s">
        <v>317</v>
      </c>
      <c r="X27" s="51" t="s">
        <v>316</v>
      </c>
      <c r="Y27" s="62">
        <v>2</v>
      </c>
      <c r="Z27" s="62" t="s">
        <v>77</v>
      </c>
      <c r="AA27" s="62">
        <v>1</v>
      </c>
      <c r="AB27" s="273" t="s">
        <v>202</v>
      </c>
      <c r="AC27" s="49" t="s">
        <v>241</v>
      </c>
      <c r="AD27" s="274"/>
      <c r="AE27" s="274"/>
    </row>
    <row r="28" spans="1:31" s="7" customFormat="1" ht="14.25" customHeight="1">
      <c r="A28" s="268"/>
      <c r="B28" s="268"/>
      <c r="C28" s="268"/>
      <c r="D28" s="66"/>
      <c r="E28" s="66" t="s">
        <v>283</v>
      </c>
      <c r="F28" s="105"/>
      <c r="G28" s="271" t="s">
        <v>75</v>
      </c>
      <c r="H28" s="271" t="s">
        <v>75</v>
      </c>
      <c r="I28" s="271" t="s">
        <v>75</v>
      </c>
      <c r="J28" s="271" t="s">
        <v>75</v>
      </c>
      <c r="K28" s="271" t="s">
        <v>75</v>
      </c>
      <c r="L28" s="271" t="s">
        <v>75</v>
      </c>
      <c r="M28" s="271" t="s">
        <v>75</v>
      </c>
      <c r="N28" s="271" t="s">
        <v>75</v>
      </c>
      <c r="O28" s="271" t="s">
        <v>75</v>
      </c>
      <c r="P28" s="271" t="s">
        <v>75</v>
      </c>
      <c r="Q28" s="271" t="s">
        <v>75</v>
      </c>
      <c r="R28" s="271" t="s">
        <v>75</v>
      </c>
      <c r="S28" s="84">
        <v>425.3</v>
      </c>
      <c r="T28" s="84">
        <v>376.4</v>
      </c>
      <c r="U28" s="84">
        <v>437.5</v>
      </c>
      <c r="V28" s="112"/>
      <c r="W28" s="51"/>
      <c r="X28" s="51"/>
      <c r="Y28" s="62"/>
      <c r="Z28" s="62"/>
      <c r="AA28" s="62"/>
      <c r="AB28" s="273"/>
      <c r="AC28" s="49"/>
      <c r="AD28" s="274"/>
      <c r="AE28" s="274"/>
    </row>
    <row r="29" spans="1:31" s="7" customFormat="1">
      <c r="A29" s="275"/>
      <c r="B29" s="275"/>
      <c r="C29" s="110"/>
      <c r="D29" s="66"/>
      <c r="E29" s="50" t="s">
        <v>35</v>
      </c>
      <c r="F29" s="105"/>
      <c r="G29" s="84">
        <v>373.7</v>
      </c>
      <c r="H29" s="84">
        <v>378.6</v>
      </c>
      <c r="I29" s="84">
        <v>378</v>
      </c>
      <c r="J29" s="84">
        <v>379.3</v>
      </c>
      <c r="K29" s="84">
        <v>379.4</v>
      </c>
      <c r="L29" s="84">
        <v>380.3</v>
      </c>
      <c r="M29" s="84">
        <v>382.1</v>
      </c>
      <c r="N29" s="84">
        <v>382.1</v>
      </c>
      <c r="O29" s="84">
        <v>383.8</v>
      </c>
      <c r="P29" s="84">
        <v>384.2</v>
      </c>
      <c r="Q29" s="84">
        <v>384.8</v>
      </c>
      <c r="R29" s="84">
        <v>385.3</v>
      </c>
      <c r="S29" s="84">
        <v>437.2</v>
      </c>
      <c r="T29" s="84">
        <v>445.3</v>
      </c>
      <c r="U29" s="84">
        <v>445.9</v>
      </c>
      <c r="V29" s="112"/>
      <c r="W29" s="51"/>
      <c r="X29" s="51" t="s">
        <v>318</v>
      </c>
      <c r="Y29" s="62"/>
      <c r="Z29" s="62"/>
      <c r="AA29" s="62"/>
      <c r="AB29" s="276"/>
      <c r="AC29" s="277"/>
      <c r="AD29" s="274"/>
      <c r="AE29" s="274"/>
    </row>
    <row r="30" spans="1:31" s="7" customFormat="1">
      <c r="A30" s="275"/>
      <c r="B30" s="275"/>
      <c r="C30" s="110"/>
      <c r="D30" s="66"/>
      <c r="E30" s="50" t="s">
        <v>65</v>
      </c>
      <c r="F30" s="105"/>
      <c r="G30" s="84">
        <v>47.3</v>
      </c>
      <c r="H30" s="84">
        <v>47.2</v>
      </c>
      <c r="I30" s="84">
        <v>47.9</v>
      </c>
      <c r="J30" s="84">
        <v>49.8</v>
      </c>
      <c r="K30" s="84">
        <v>50.3</v>
      </c>
      <c r="L30" s="84">
        <v>51.6</v>
      </c>
      <c r="M30" s="84">
        <v>51.7</v>
      </c>
      <c r="N30" s="84">
        <v>51.9</v>
      </c>
      <c r="O30" s="84">
        <v>52.5</v>
      </c>
      <c r="P30" s="84">
        <v>56.3</v>
      </c>
      <c r="Q30" s="84">
        <v>57.3</v>
      </c>
      <c r="R30" s="84">
        <v>58</v>
      </c>
      <c r="S30" s="84">
        <v>58.6</v>
      </c>
      <c r="T30" s="84">
        <v>59.5</v>
      </c>
      <c r="U30" s="84">
        <v>60.2</v>
      </c>
      <c r="V30" s="112"/>
      <c r="W30" s="51"/>
      <c r="X30" s="51"/>
      <c r="Y30" s="62"/>
      <c r="Z30" s="62"/>
      <c r="AA30" s="62"/>
      <c r="AB30" s="276"/>
      <c r="AC30" s="277"/>
      <c r="AD30" s="274"/>
      <c r="AE30" s="274"/>
    </row>
    <row r="31" spans="1:31" s="7" customFormat="1">
      <c r="A31" s="275"/>
      <c r="B31" s="275"/>
      <c r="C31" s="110"/>
      <c r="D31" s="66"/>
      <c r="E31" s="50" t="s">
        <v>54</v>
      </c>
      <c r="F31" s="105"/>
      <c r="G31" s="84">
        <v>1797.6</v>
      </c>
      <c r="H31" s="84">
        <v>1850.9</v>
      </c>
      <c r="I31" s="84">
        <v>1851.7</v>
      </c>
      <c r="J31" s="84">
        <v>1854.4</v>
      </c>
      <c r="K31" s="84">
        <v>1856.2</v>
      </c>
      <c r="L31" s="84">
        <v>1870.6</v>
      </c>
      <c r="M31" s="84">
        <v>1882.3</v>
      </c>
      <c r="N31" s="84">
        <v>1928.7</v>
      </c>
      <c r="O31" s="84">
        <v>1949.5</v>
      </c>
      <c r="P31" s="84">
        <v>2104.1999999999998</v>
      </c>
      <c r="Q31" s="84">
        <v>2005.9</v>
      </c>
      <c r="R31" s="84">
        <v>2003.3</v>
      </c>
      <c r="S31" s="84">
        <v>1568.8</v>
      </c>
      <c r="T31" s="84">
        <v>1575.1</v>
      </c>
      <c r="U31" s="84">
        <v>1582</v>
      </c>
      <c r="V31" s="112"/>
      <c r="W31" s="51"/>
      <c r="X31" s="51"/>
      <c r="Y31" s="62"/>
      <c r="Z31" s="62"/>
      <c r="AA31" s="62"/>
      <c r="AB31" s="276"/>
      <c r="AC31" s="277"/>
      <c r="AD31" s="274"/>
      <c r="AE31" s="274"/>
    </row>
    <row r="32" spans="1:31" s="7" customFormat="1">
      <c r="A32" s="275"/>
      <c r="B32" s="275"/>
      <c r="C32" s="110"/>
      <c r="D32" s="66"/>
      <c r="E32" s="50" t="s">
        <v>60</v>
      </c>
      <c r="F32" s="105"/>
      <c r="G32" s="84">
        <v>15.8</v>
      </c>
      <c r="H32" s="84">
        <v>15.8</v>
      </c>
      <c r="I32" s="84">
        <v>15.8</v>
      </c>
      <c r="J32" s="84">
        <v>16.399999999999999</v>
      </c>
      <c r="K32" s="84">
        <v>16.399999999999999</v>
      </c>
      <c r="L32" s="84">
        <v>16.5</v>
      </c>
      <c r="M32" s="84">
        <v>16.5</v>
      </c>
      <c r="N32" s="84">
        <v>16.600000000000001</v>
      </c>
      <c r="O32" s="84">
        <v>18.7</v>
      </c>
      <c r="P32" s="84">
        <v>18.7</v>
      </c>
      <c r="Q32" s="84">
        <v>18.7</v>
      </c>
      <c r="R32" s="84">
        <v>18.8</v>
      </c>
      <c r="S32" s="84">
        <v>18.8</v>
      </c>
      <c r="T32" s="84">
        <v>18.8</v>
      </c>
      <c r="U32" s="84">
        <v>18.399999999999999</v>
      </c>
      <c r="V32" s="112"/>
      <c r="W32" s="51"/>
      <c r="X32" s="51"/>
      <c r="Y32" s="62"/>
      <c r="Z32" s="62"/>
      <c r="AA32" s="62"/>
      <c r="AB32" s="276"/>
      <c r="AC32" s="277"/>
      <c r="AD32" s="274"/>
      <c r="AE32" s="274"/>
    </row>
    <row r="33" spans="1:31" s="7" customFormat="1">
      <c r="A33" s="275"/>
      <c r="B33" s="275"/>
      <c r="C33" s="110"/>
      <c r="D33" s="66"/>
      <c r="E33" s="50" t="s">
        <v>39</v>
      </c>
      <c r="F33" s="105"/>
      <c r="G33" s="84">
        <v>103.3</v>
      </c>
      <c r="H33" s="84">
        <v>104.6</v>
      </c>
      <c r="I33" s="84">
        <v>106.1</v>
      </c>
      <c r="J33" s="84">
        <v>106.1</v>
      </c>
      <c r="K33" s="84">
        <v>106</v>
      </c>
      <c r="L33" s="84">
        <v>103.9</v>
      </c>
      <c r="M33" s="84">
        <v>106</v>
      </c>
      <c r="N33" s="84">
        <v>91.2</v>
      </c>
      <c r="O33" s="84">
        <v>91.1</v>
      </c>
      <c r="P33" s="84">
        <v>91.2</v>
      </c>
      <c r="Q33" s="84">
        <v>89.7</v>
      </c>
      <c r="R33" s="84">
        <v>89.4</v>
      </c>
      <c r="S33" s="84">
        <v>89.6</v>
      </c>
      <c r="T33" s="84">
        <v>90.2</v>
      </c>
      <c r="U33" s="84">
        <v>90.2</v>
      </c>
      <c r="V33" s="112"/>
      <c r="W33" s="51"/>
      <c r="X33" s="51"/>
      <c r="Y33" s="62"/>
      <c r="Z33" s="62"/>
      <c r="AA33" s="62"/>
      <c r="AB33" s="276"/>
      <c r="AC33" s="277"/>
      <c r="AD33" s="274"/>
      <c r="AE33" s="274"/>
    </row>
    <row r="34" spans="1:31" s="7" customFormat="1">
      <c r="A34" s="275"/>
      <c r="B34" s="275"/>
      <c r="C34" s="110"/>
      <c r="D34" s="66"/>
      <c r="E34" s="50" t="s">
        <v>56</v>
      </c>
      <c r="F34" s="105"/>
      <c r="G34" s="84">
        <v>2213.6</v>
      </c>
      <c r="H34" s="84">
        <v>2219.6</v>
      </c>
      <c r="I34" s="84">
        <v>2222.3000000000002</v>
      </c>
      <c r="J34" s="84">
        <v>2231</v>
      </c>
      <c r="K34" s="84">
        <v>2236.1</v>
      </c>
      <c r="L34" s="84">
        <v>2240.6</v>
      </c>
      <c r="M34" s="84">
        <v>2240.6999999999998</v>
      </c>
      <c r="N34" s="84">
        <v>2361.3000000000002</v>
      </c>
      <c r="O34" s="84">
        <v>2323.1</v>
      </c>
      <c r="P34" s="84">
        <v>2297.9</v>
      </c>
      <c r="Q34" s="84">
        <v>2282.4</v>
      </c>
      <c r="R34" s="84">
        <v>2300.9</v>
      </c>
      <c r="S34" s="84">
        <v>2314.1</v>
      </c>
      <c r="T34" s="84">
        <v>2314.5</v>
      </c>
      <c r="U34" s="84">
        <v>2315.1</v>
      </c>
      <c r="V34" s="112"/>
      <c r="W34" s="51"/>
      <c r="X34" s="51"/>
      <c r="Y34" s="62"/>
      <c r="Z34" s="62"/>
      <c r="AA34" s="62"/>
      <c r="AB34" s="276"/>
      <c r="AC34" s="277"/>
      <c r="AD34" s="274"/>
      <c r="AE34" s="274"/>
    </row>
    <row r="35" spans="1:31" s="7" customFormat="1">
      <c r="A35" s="275"/>
      <c r="B35" s="275"/>
      <c r="C35" s="110"/>
      <c r="D35" s="66"/>
      <c r="E35" s="66" t="s">
        <v>349</v>
      </c>
      <c r="F35" s="105"/>
      <c r="G35" s="271" t="s">
        <v>75</v>
      </c>
      <c r="H35" s="271" t="s">
        <v>75</v>
      </c>
      <c r="I35" s="271" t="s">
        <v>75</v>
      </c>
      <c r="J35" s="271" t="s">
        <v>75</v>
      </c>
      <c r="K35" s="271" t="s">
        <v>75</v>
      </c>
      <c r="L35" s="271" t="s">
        <v>75</v>
      </c>
      <c r="M35" s="271" t="s">
        <v>75</v>
      </c>
      <c r="N35" s="271" t="s">
        <v>75</v>
      </c>
      <c r="O35" s="271" t="s">
        <v>75</v>
      </c>
      <c r="P35" s="271" t="s">
        <v>75</v>
      </c>
      <c r="Q35" s="271" t="s">
        <v>75</v>
      </c>
      <c r="R35" s="271" t="s">
        <v>75</v>
      </c>
      <c r="S35" s="84">
        <v>445.5</v>
      </c>
      <c r="T35" s="84">
        <v>445.8</v>
      </c>
      <c r="U35" s="84">
        <v>445.9</v>
      </c>
      <c r="V35" s="112"/>
      <c r="W35" s="51"/>
      <c r="X35" s="51"/>
      <c r="Y35" s="62"/>
      <c r="Z35" s="62"/>
      <c r="AA35" s="62"/>
      <c r="AB35" s="276"/>
      <c r="AC35" s="277"/>
      <c r="AD35" s="274"/>
      <c r="AE35" s="274"/>
    </row>
    <row r="36" spans="1:31" s="7" customFormat="1">
      <c r="A36" s="275"/>
      <c r="B36" s="275"/>
      <c r="C36" s="110"/>
      <c r="D36" s="66"/>
      <c r="E36" s="50" t="s">
        <v>61</v>
      </c>
      <c r="F36" s="105"/>
      <c r="G36" s="84">
        <v>155.4</v>
      </c>
      <c r="H36" s="84">
        <v>155.4</v>
      </c>
      <c r="I36" s="84">
        <v>156</v>
      </c>
      <c r="J36" s="84">
        <v>155.6</v>
      </c>
      <c r="K36" s="84">
        <v>155.80000000000001</v>
      </c>
      <c r="L36" s="84">
        <v>153.30000000000001</v>
      </c>
      <c r="M36" s="84">
        <v>153.30000000000001</v>
      </c>
      <c r="N36" s="84">
        <v>153.5</v>
      </c>
      <c r="O36" s="84">
        <v>153.6</v>
      </c>
      <c r="P36" s="84">
        <v>152.30000000000001</v>
      </c>
      <c r="Q36" s="84">
        <v>152.6</v>
      </c>
      <c r="R36" s="84">
        <v>152.6</v>
      </c>
      <c r="S36" s="84">
        <v>137.1</v>
      </c>
      <c r="T36" s="84">
        <v>137.30000000000001</v>
      </c>
      <c r="U36" s="84">
        <v>137.5</v>
      </c>
      <c r="V36" s="112"/>
      <c r="W36" s="51"/>
      <c r="X36" s="51"/>
      <c r="Y36" s="62"/>
      <c r="Z36" s="62"/>
      <c r="AA36" s="62"/>
      <c r="AB36" s="276"/>
      <c r="AC36" s="277"/>
      <c r="AD36" s="274"/>
      <c r="AE36" s="274"/>
    </row>
    <row r="37" spans="1:31" s="7" customFormat="1">
      <c r="A37" s="275"/>
      <c r="B37" s="275"/>
      <c r="C37" s="110"/>
      <c r="D37" s="66"/>
      <c r="E37" s="50" t="s">
        <v>66</v>
      </c>
      <c r="F37" s="105"/>
      <c r="G37" s="84">
        <v>222.4</v>
      </c>
      <c r="H37" s="84">
        <v>223.7</v>
      </c>
      <c r="I37" s="84">
        <v>224.1</v>
      </c>
      <c r="J37" s="84">
        <v>229</v>
      </c>
      <c r="K37" s="84">
        <v>234.9</v>
      </c>
      <c r="L37" s="84">
        <v>236.4</v>
      </c>
      <c r="M37" s="84">
        <v>238.2</v>
      </c>
      <c r="N37" s="84">
        <v>240</v>
      </c>
      <c r="O37" s="84">
        <v>241.3</v>
      </c>
      <c r="P37" s="84">
        <v>242.2</v>
      </c>
      <c r="Q37" s="84">
        <v>272.3</v>
      </c>
      <c r="R37" s="84">
        <v>269.60000000000002</v>
      </c>
      <c r="S37" s="84">
        <v>236.5</v>
      </c>
      <c r="T37" s="84">
        <v>236.9</v>
      </c>
      <c r="U37" s="84">
        <v>237.7</v>
      </c>
      <c r="V37" s="112"/>
      <c r="W37" s="51"/>
      <c r="X37" s="51"/>
      <c r="Y37" s="62"/>
      <c r="Z37" s="62"/>
      <c r="AA37" s="62"/>
      <c r="AB37" s="276"/>
      <c r="AC37" s="277"/>
      <c r="AD37" s="274"/>
      <c r="AE37" s="274"/>
    </row>
    <row r="38" spans="1:31" s="7" customFormat="1">
      <c r="A38" s="275"/>
      <c r="B38" s="275"/>
      <c r="C38" s="110"/>
      <c r="D38" s="66"/>
      <c r="E38" s="50" t="s">
        <v>57</v>
      </c>
      <c r="F38" s="105"/>
      <c r="G38" s="84">
        <v>3094.7</v>
      </c>
      <c r="H38" s="84">
        <v>3088.2</v>
      </c>
      <c r="I38" s="84">
        <v>3056.8</v>
      </c>
      <c r="J38" s="84">
        <v>3055</v>
      </c>
      <c r="K38" s="84">
        <v>3063</v>
      </c>
      <c r="L38" s="84">
        <v>3059.1</v>
      </c>
      <c r="M38" s="84">
        <v>3080.3</v>
      </c>
      <c r="N38" s="84">
        <v>3103.2</v>
      </c>
      <c r="O38" s="84">
        <v>3118.9</v>
      </c>
      <c r="P38" s="84">
        <v>3146.7</v>
      </c>
      <c r="Q38" s="84">
        <v>3540.5</v>
      </c>
      <c r="R38" s="84">
        <v>3817.5</v>
      </c>
      <c r="S38" s="84">
        <v>3824.2</v>
      </c>
      <c r="T38" s="84">
        <v>3834.1</v>
      </c>
      <c r="U38" s="84">
        <v>3882.3</v>
      </c>
      <c r="V38" s="112"/>
      <c r="W38" s="51"/>
      <c r="X38" s="51"/>
      <c r="Y38" s="62"/>
      <c r="Z38" s="62"/>
      <c r="AA38" s="62"/>
      <c r="AB38" s="276"/>
      <c r="AC38" s="277"/>
      <c r="AD38" s="274"/>
      <c r="AE38" s="274"/>
    </row>
    <row r="39" spans="1:31" s="7" customFormat="1">
      <c r="A39" s="275"/>
      <c r="B39" s="275"/>
      <c r="C39" s="110"/>
      <c r="D39" s="66"/>
      <c r="E39" s="50" t="s">
        <v>62</v>
      </c>
      <c r="F39" s="105"/>
      <c r="G39" s="84">
        <v>122.7</v>
      </c>
      <c r="H39" s="84">
        <v>122.8</v>
      </c>
      <c r="I39" s="84">
        <v>122.8</v>
      </c>
      <c r="J39" s="84">
        <v>122.4</v>
      </c>
      <c r="K39" s="84">
        <v>122.4</v>
      </c>
      <c r="L39" s="84">
        <v>122.4</v>
      </c>
      <c r="M39" s="84">
        <v>122.4</v>
      </c>
      <c r="N39" s="84">
        <v>125.1</v>
      </c>
      <c r="O39" s="84">
        <v>125.2</v>
      </c>
      <c r="P39" s="84">
        <v>125.4</v>
      </c>
      <c r="Q39" s="84">
        <v>125.5</v>
      </c>
      <c r="R39" s="84">
        <v>125.6</v>
      </c>
      <c r="S39" s="84">
        <v>125.7</v>
      </c>
      <c r="T39" s="84">
        <v>125.9</v>
      </c>
      <c r="U39" s="84">
        <v>138.1</v>
      </c>
      <c r="V39" s="112"/>
      <c r="W39" s="51"/>
      <c r="X39" s="51"/>
      <c r="Y39" s="62"/>
      <c r="Z39" s="62"/>
      <c r="AA39" s="62"/>
      <c r="AB39" s="276"/>
      <c r="AC39" s="277"/>
      <c r="AD39" s="274"/>
      <c r="AE39" s="274"/>
    </row>
    <row r="40" spans="1:31" s="7" customFormat="1">
      <c r="A40" s="275"/>
      <c r="B40" s="275"/>
      <c r="C40" s="110"/>
      <c r="D40" s="66"/>
      <c r="E40" s="50" t="s">
        <v>264</v>
      </c>
      <c r="F40" s="105"/>
      <c r="G40" s="84">
        <v>1603.4</v>
      </c>
      <c r="H40" s="84">
        <v>1603.4</v>
      </c>
      <c r="I40" s="84">
        <v>1614.1</v>
      </c>
      <c r="J40" s="84">
        <v>1614.2</v>
      </c>
      <c r="K40" s="84">
        <v>1616.8</v>
      </c>
      <c r="L40" s="84">
        <v>1623.7</v>
      </c>
      <c r="M40" s="84">
        <v>1630.1</v>
      </c>
      <c r="N40" s="84">
        <v>1639.2</v>
      </c>
      <c r="O40" s="84" t="s">
        <v>75</v>
      </c>
      <c r="P40" s="84" t="s">
        <v>75</v>
      </c>
      <c r="Q40" s="84" t="s">
        <v>75</v>
      </c>
      <c r="R40" s="84" t="s">
        <v>75</v>
      </c>
      <c r="S40" s="84" t="s">
        <v>75</v>
      </c>
      <c r="T40" s="84" t="s">
        <v>75</v>
      </c>
      <c r="U40" s="84" t="s">
        <v>75</v>
      </c>
      <c r="V40" s="112"/>
      <c r="W40" s="51"/>
      <c r="X40" s="51"/>
      <c r="Y40" s="62"/>
      <c r="Z40" s="62"/>
      <c r="AA40" s="62"/>
      <c r="AB40" s="276"/>
      <c r="AC40" s="277"/>
      <c r="AD40" s="274"/>
      <c r="AE40" s="274"/>
    </row>
    <row r="41" spans="1:31" s="7" customFormat="1">
      <c r="A41" s="275"/>
      <c r="B41" s="275"/>
      <c r="C41" s="110"/>
      <c r="D41" s="66"/>
      <c r="E41" s="50" t="s">
        <v>63</v>
      </c>
      <c r="F41" s="105"/>
      <c r="G41" s="84">
        <v>247</v>
      </c>
      <c r="H41" s="84">
        <v>249.9</v>
      </c>
      <c r="I41" s="84">
        <v>249.3</v>
      </c>
      <c r="J41" s="84">
        <v>250.5</v>
      </c>
      <c r="K41" s="84">
        <v>253.1</v>
      </c>
      <c r="L41" s="84">
        <v>254.5</v>
      </c>
      <c r="M41" s="84">
        <v>257.10000000000002</v>
      </c>
      <c r="N41" s="84">
        <v>258.39999999999998</v>
      </c>
      <c r="O41" s="84">
        <v>261.60000000000002</v>
      </c>
      <c r="P41" s="84">
        <v>267.5</v>
      </c>
      <c r="Q41" s="84">
        <v>270.60000000000002</v>
      </c>
      <c r="R41" s="84">
        <v>272.8</v>
      </c>
      <c r="S41" s="84">
        <v>274.5</v>
      </c>
      <c r="T41" s="84">
        <v>275.60000000000002</v>
      </c>
      <c r="U41" s="84">
        <v>309.39999999999998</v>
      </c>
      <c r="V41" s="112"/>
      <c r="W41" s="51"/>
      <c r="X41" s="51"/>
      <c r="Y41" s="62"/>
      <c r="Z41" s="62"/>
      <c r="AA41" s="62"/>
      <c r="AB41" s="276"/>
      <c r="AC41" s="277"/>
      <c r="AD41" s="274"/>
      <c r="AE41" s="274"/>
    </row>
    <row r="42" spans="1:31" s="7" customFormat="1">
      <c r="A42" s="275"/>
      <c r="B42" s="275"/>
      <c r="C42" s="110"/>
      <c r="D42" s="66"/>
      <c r="E42" s="50" t="s">
        <v>47</v>
      </c>
      <c r="F42" s="105"/>
      <c r="G42" s="84">
        <v>530.20000000000005</v>
      </c>
      <c r="H42" s="84">
        <v>529.4</v>
      </c>
      <c r="I42" s="84">
        <v>529.70000000000005</v>
      </c>
      <c r="J42" s="84">
        <v>529.29999999999995</v>
      </c>
      <c r="K42" s="84">
        <v>531.9</v>
      </c>
      <c r="L42" s="84">
        <v>534</v>
      </c>
      <c r="M42" s="84">
        <v>535.6</v>
      </c>
      <c r="N42" s="84">
        <v>537.20000000000005</v>
      </c>
      <c r="O42" s="84">
        <v>538.5</v>
      </c>
      <c r="P42" s="84">
        <v>540.4</v>
      </c>
      <c r="Q42" s="84">
        <v>542.70000000000005</v>
      </c>
      <c r="R42" s="84">
        <v>545.1</v>
      </c>
      <c r="S42" s="84">
        <v>518.20000000000005</v>
      </c>
      <c r="T42" s="84">
        <v>518.5</v>
      </c>
      <c r="U42" s="84">
        <v>518.79999999999995</v>
      </c>
      <c r="V42" s="112"/>
      <c r="W42" s="51"/>
      <c r="X42" s="51"/>
      <c r="Y42" s="62"/>
      <c r="Z42" s="62"/>
      <c r="AA42" s="62"/>
      <c r="AB42" s="276"/>
      <c r="AC42" s="277"/>
      <c r="AD42" s="274"/>
      <c r="AE42" s="274"/>
    </row>
    <row r="43" spans="1:31" s="7" customFormat="1">
      <c r="A43" s="275"/>
      <c r="B43" s="275"/>
      <c r="C43" s="110"/>
      <c r="D43" s="66"/>
      <c r="E43" s="50" t="s">
        <v>78</v>
      </c>
      <c r="F43" s="105"/>
      <c r="G43" s="271" t="s">
        <v>75</v>
      </c>
      <c r="H43" s="271" t="s">
        <v>75</v>
      </c>
      <c r="I43" s="271" t="s">
        <v>75</v>
      </c>
      <c r="J43" s="271" t="s">
        <v>75</v>
      </c>
      <c r="K43" s="271" t="s">
        <v>75</v>
      </c>
      <c r="L43" s="271" t="s">
        <v>75</v>
      </c>
      <c r="M43" s="271" t="s">
        <v>75</v>
      </c>
      <c r="N43" s="271" t="s">
        <v>75</v>
      </c>
      <c r="O43" s="84">
        <v>1654.4</v>
      </c>
      <c r="P43" s="84">
        <v>1665.6</v>
      </c>
      <c r="Q43" s="84">
        <v>1540.6</v>
      </c>
      <c r="R43" s="84">
        <v>1557</v>
      </c>
      <c r="S43" s="84">
        <v>1575</v>
      </c>
      <c r="T43" s="84">
        <v>1587.6</v>
      </c>
      <c r="U43" s="84">
        <v>1595.7</v>
      </c>
      <c r="V43" s="112"/>
      <c r="W43" s="51"/>
      <c r="X43" s="51"/>
      <c r="Y43" s="62"/>
      <c r="Z43" s="62"/>
      <c r="AA43" s="62"/>
      <c r="AB43" s="276"/>
      <c r="AC43" s="277"/>
      <c r="AD43" s="274"/>
      <c r="AE43" s="274"/>
    </row>
    <row r="44" spans="1:31" s="7" customFormat="1" ht="15" customHeight="1">
      <c r="A44" s="275"/>
      <c r="B44" s="275"/>
      <c r="C44" s="110"/>
      <c r="D44" s="66"/>
      <c r="E44" s="66" t="s">
        <v>350</v>
      </c>
      <c r="F44" s="105"/>
      <c r="G44" s="271" t="s">
        <v>75</v>
      </c>
      <c r="H44" s="271" t="s">
        <v>75</v>
      </c>
      <c r="I44" s="271" t="s">
        <v>75</v>
      </c>
      <c r="J44" s="271" t="s">
        <v>75</v>
      </c>
      <c r="K44" s="271" t="s">
        <v>75</v>
      </c>
      <c r="L44" s="271" t="s">
        <v>75</v>
      </c>
      <c r="M44" s="271" t="s">
        <v>75</v>
      </c>
      <c r="N44" s="271" t="s">
        <v>75</v>
      </c>
      <c r="O44" s="271" t="s">
        <v>75</v>
      </c>
      <c r="P44" s="271" t="s">
        <v>75</v>
      </c>
      <c r="Q44" s="271" t="s">
        <v>75</v>
      </c>
      <c r="R44" s="271" t="s">
        <v>75</v>
      </c>
      <c r="S44" s="84">
        <v>14.2</v>
      </c>
      <c r="T44" s="84">
        <v>14.2</v>
      </c>
      <c r="U44" s="84">
        <v>14.2</v>
      </c>
      <c r="V44" s="112"/>
      <c r="W44" s="51"/>
      <c r="X44" s="51"/>
      <c r="Y44" s="62"/>
      <c r="Z44" s="62"/>
      <c r="AA44" s="62"/>
      <c r="AB44" s="276"/>
      <c r="AC44" s="277"/>
      <c r="AD44" s="274"/>
      <c r="AE44" s="274"/>
    </row>
    <row r="45" spans="1:31" s="7" customFormat="1" ht="15.75" customHeight="1">
      <c r="A45" s="275"/>
      <c r="B45" s="275"/>
      <c r="C45" s="110"/>
      <c r="D45" s="66"/>
      <c r="E45" s="50" t="s">
        <v>55</v>
      </c>
      <c r="F45" s="105"/>
      <c r="G45" s="84">
        <v>1800.8</v>
      </c>
      <c r="H45" s="84">
        <v>1862.5</v>
      </c>
      <c r="I45" s="84">
        <v>1974.1</v>
      </c>
      <c r="J45" s="84">
        <v>2000.8</v>
      </c>
      <c r="K45" s="84">
        <v>2004.7</v>
      </c>
      <c r="L45" s="84">
        <v>2005.3</v>
      </c>
      <c r="M45" s="84">
        <v>2010.3</v>
      </c>
      <c r="N45" s="84">
        <v>2015.3</v>
      </c>
      <c r="O45" s="84">
        <v>2020.9</v>
      </c>
      <c r="P45" s="84">
        <v>2029.1</v>
      </c>
      <c r="Q45" s="84">
        <v>2033.4</v>
      </c>
      <c r="R45" s="84">
        <v>2039.3</v>
      </c>
      <c r="S45" s="84">
        <v>1610.2</v>
      </c>
      <c r="T45" s="84">
        <v>1641.5</v>
      </c>
      <c r="U45" s="84">
        <v>1669.8</v>
      </c>
      <c r="V45" s="112"/>
      <c r="W45" s="51"/>
      <c r="X45" s="51"/>
      <c r="Y45" s="62"/>
      <c r="Z45" s="62"/>
      <c r="AA45" s="62"/>
      <c r="AB45" s="276"/>
      <c r="AC45" s="277"/>
      <c r="AD45" s="274"/>
      <c r="AE45" s="274"/>
    </row>
    <row r="46" spans="1:31" ht="17.25" customHeight="1">
      <c r="A46" s="277"/>
      <c r="B46" s="277"/>
      <c r="C46" s="277"/>
      <c r="D46" s="277"/>
      <c r="E46" s="66" t="s">
        <v>85</v>
      </c>
      <c r="F46" s="105" t="s">
        <v>354</v>
      </c>
      <c r="G46" s="48">
        <v>380.7</v>
      </c>
      <c r="H46" s="48">
        <v>380.7</v>
      </c>
      <c r="I46" s="48">
        <v>412.2</v>
      </c>
      <c r="J46" s="48">
        <v>412.2</v>
      </c>
      <c r="K46" s="48">
        <v>412.2</v>
      </c>
      <c r="L46" s="48">
        <v>412.2</v>
      </c>
      <c r="M46" s="48">
        <v>412.2</v>
      </c>
      <c r="N46" s="48">
        <v>421.8</v>
      </c>
      <c r="O46" s="48">
        <v>428.6</v>
      </c>
      <c r="P46" s="48">
        <v>435.8</v>
      </c>
      <c r="Q46" s="48">
        <v>446.3</v>
      </c>
      <c r="R46" s="48">
        <v>455</v>
      </c>
      <c r="S46" s="48">
        <v>467.7</v>
      </c>
      <c r="T46" s="48">
        <v>454.3</v>
      </c>
      <c r="U46" s="48">
        <v>457.2</v>
      </c>
      <c r="V46" s="277"/>
      <c r="W46" s="277"/>
      <c r="X46" s="277"/>
      <c r="Y46" s="277"/>
      <c r="Z46" s="277"/>
      <c r="AA46" s="277"/>
      <c r="AB46" s="277"/>
      <c r="AC46" s="274" t="s">
        <v>281</v>
      </c>
      <c r="AD46" s="274"/>
      <c r="AE46" s="274" t="s">
        <v>282</v>
      </c>
    </row>
    <row r="47" spans="1:31" ht="14.25" customHeight="1">
      <c r="A47" s="277"/>
      <c r="B47" s="277"/>
      <c r="C47" s="277"/>
      <c r="D47" s="277"/>
      <c r="E47" s="66" t="s">
        <v>283</v>
      </c>
      <c r="F47" s="277"/>
      <c r="G47" s="48"/>
      <c r="H47" s="48"/>
      <c r="I47" s="48"/>
      <c r="J47" s="48"/>
      <c r="K47" s="48"/>
      <c r="L47" s="48"/>
      <c r="M47" s="48"/>
      <c r="N47" s="48"/>
      <c r="O47" s="48"/>
      <c r="P47" s="48"/>
      <c r="Q47" s="48"/>
      <c r="R47" s="48"/>
      <c r="S47" s="48">
        <v>45.7</v>
      </c>
      <c r="T47" s="57">
        <v>38.4</v>
      </c>
      <c r="U47" s="57"/>
      <c r="V47" s="277"/>
      <c r="W47" s="277"/>
      <c r="X47" s="277"/>
      <c r="Y47" s="277"/>
      <c r="Z47" s="277"/>
      <c r="AA47" s="277"/>
      <c r="AB47" s="277"/>
      <c r="AC47" s="274"/>
      <c r="AD47" s="274"/>
      <c r="AE47" s="274"/>
    </row>
    <row r="48" spans="1:31">
      <c r="A48" s="277"/>
      <c r="B48" s="277"/>
      <c r="C48" s="277"/>
      <c r="D48" s="277"/>
      <c r="E48" s="50" t="s">
        <v>35</v>
      </c>
      <c r="F48" s="277"/>
      <c r="G48" s="48">
        <v>42.7</v>
      </c>
      <c r="H48" s="48">
        <v>42.7</v>
      </c>
      <c r="I48" s="48">
        <v>45.4</v>
      </c>
      <c r="J48" s="48">
        <v>45.4</v>
      </c>
      <c r="K48" s="48">
        <v>45.4</v>
      </c>
      <c r="L48" s="48">
        <v>45.4</v>
      </c>
      <c r="M48" s="48">
        <v>45.4</v>
      </c>
      <c r="N48" s="48">
        <v>44.7</v>
      </c>
      <c r="O48" s="48">
        <v>45.5</v>
      </c>
      <c r="P48" s="48">
        <v>46</v>
      </c>
      <c r="Q48" s="48">
        <v>47.1</v>
      </c>
      <c r="R48" s="48">
        <v>47.8</v>
      </c>
      <c r="S48" s="48">
        <v>49.9</v>
      </c>
      <c r="T48" s="57">
        <v>50.7</v>
      </c>
      <c r="U48" s="57"/>
      <c r="V48" s="277"/>
      <c r="W48" s="277"/>
      <c r="X48" s="277"/>
      <c r="Y48" s="277"/>
      <c r="Z48" s="277"/>
      <c r="AA48" s="277"/>
      <c r="AB48" s="277"/>
      <c r="AC48" s="277"/>
      <c r="AD48" s="274"/>
      <c r="AE48" s="274"/>
    </row>
    <row r="49" spans="1:31">
      <c r="A49" s="277"/>
      <c r="B49" s="277"/>
      <c r="C49" s="277"/>
      <c r="D49" s="277"/>
      <c r="E49" s="50" t="s">
        <v>65</v>
      </c>
      <c r="F49" s="277"/>
      <c r="G49" s="48">
        <v>1</v>
      </c>
      <c r="H49" s="48">
        <v>1</v>
      </c>
      <c r="I49" s="48">
        <v>1.1000000000000001</v>
      </c>
      <c r="J49" s="48">
        <v>1.1000000000000001</v>
      </c>
      <c r="K49" s="48">
        <v>1.1000000000000001</v>
      </c>
      <c r="L49" s="48">
        <v>1.1000000000000001</v>
      </c>
      <c r="M49" s="48">
        <v>1.1000000000000001</v>
      </c>
      <c r="N49" s="48">
        <v>1.1000000000000001</v>
      </c>
      <c r="O49" s="48">
        <v>1.2</v>
      </c>
      <c r="P49" s="48">
        <v>1.2</v>
      </c>
      <c r="Q49" s="48">
        <v>1.2</v>
      </c>
      <c r="R49" s="48">
        <v>1.2</v>
      </c>
      <c r="S49" s="48">
        <v>1.4</v>
      </c>
      <c r="T49" s="57">
        <v>1.5</v>
      </c>
      <c r="U49" s="57"/>
      <c r="V49" s="277"/>
      <c r="W49" s="277"/>
      <c r="X49" s="277"/>
      <c r="Y49" s="277"/>
      <c r="Z49" s="277"/>
      <c r="AA49" s="277"/>
      <c r="AB49" s="277"/>
      <c r="AC49" s="277"/>
      <c r="AD49" s="274"/>
      <c r="AE49" s="274"/>
    </row>
    <row r="50" spans="1:31">
      <c r="A50" s="277"/>
      <c r="B50" s="277"/>
      <c r="C50" s="277"/>
      <c r="D50" s="277"/>
      <c r="E50" s="50" t="s">
        <v>54</v>
      </c>
      <c r="F50" s="277"/>
      <c r="G50" s="48">
        <v>38.700000000000003</v>
      </c>
      <c r="H50" s="48">
        <v>38.700000000000003</v>
      </c>
      <c r="I50" s="48">
        <v>40.700000000000003</v>
      </c>
      <c r="J50" s="48">
        <v>40.700000000000003</v>
      </c>
      <c r="K50" s="48">
        <v>40.700000000000003</v>
      </c>
      <c r="L50" s="48">
        <v>40.700000000000003</v>
      </c>
      <c r="M50" s="48">
        <v>40.700000000000003</v>
      </c>
      <c r="N50" s="48">
        <v>49.4</v>
      </c>
      <c r="O50" s="48">
        <v>50.6</v>
      </c>
      <c r="P50" s="48">
        <v>51.9</v>
      </c>
      <c r="Q50" s="48">
        <v>52.8</v>
      </c>
      <c r="R50" s="48">
        <v>53.9</v>
      </c>
      <c r="S50" s="48">
        <v>41.1</v>
      </c>
      <c r="T50" s="57">
        <v>41.7</v>
      </c>
      <c r="U50" s="57"/>
      <c r="V50" s="277"/>
      <c r="W50" s="277"/>
      <c r="X50" s="277"/>
      <c r="Y50" s="277"/>
      <c r="Z50" s="277"/>
      <c r="AA50" s="277"/>
      <c r="AB50" s="277"/>
      <c r="AC50" s="277"/>
      <c r="AD50" s="274"/>
      <c r="AE50" s="274"/>
    </row>
    <row r="51" spans="1:31">
      <c r="A51" s="277"/>
      <c r="B51" s="277"/>
      <c r="C51" s="277"/>
      <c r="D51" s="277"/>
      <c r="E51" s="50" t="s">
        <v>60</v>
      </c>
      <c r="F51" s="277"/>
      <c r="G51" s="48">
        <v>0.5</v>
      </c>
      <c r="H51" s="48">
        <v>0.5</v>
      </c>
      <c r="I51" s="48">
        <v>0.5</v>
      </c>
      <c r="J51" s="48">
        <v>0.5</v>
      </c>
      <c r="K51" s="48">
        <v>0.5</v>
      </c>
      <c r="L51" s="48">
        <v>0.5</v>
      </c>
      <c r="M51" s="48">
        <v>0.5</v>
      </c>
      <c r="N51" s="48">
        <v>0.5</v>
      </c>
      <c r="O51" s="48">
        <v>0.4</v>
      </c>
      <c r="P51" s="48">
        <v>0.4</v>
      </c>
      <c r="Q51" s="48">
        <v>0.4</v>
      </c>
      <c r="R51" s="48">
        <v>0.4</v>
      </c>
      <c r="S51" s="48">
        <v>0.5</v>
      </c>
      <c r="T51" s="57">
        <v>0.5</v>
      </c>
      <c r="U51" s="57"/>
      <c r="V51" s="277"/>
      <c r="W51" s="277"/>
      <c r="X51" s="277"/>
      <c r="Y51" s="277"/>
      <c r="Z51" s="277"/>
      <c r="AA51" s="277"/>
      <c r="AB51" s="277"/>
      <c r="AC51" s="277"/>
      <c r="AD51" s="274"/>
      <c r="AE51" s="274"/>
    </row>
    <row r="52" spans="1:31">
      <c r="A52" s="65"/>
      <c r="B52" s="65"/>
      <c r="C52" s="65"/>
      <c r="D52" s="65"/>
      <c r="E52" s="50" t="s">
        <v>39</v>
      </c>
      <c r="F52" s="65"/>
      <c r="G52" s="164">
        <v>8</v>
      </c>
      <c r="H52" s="164">
        <v>8</v>
      </c>
      <c r="I52" s="164">
        <v>8.3000000000000007</v>
      </c>
      <c r="J52" s="164">
        <v>8.3000000000000007</v>
      </c>
      <c r="K52" s="164">
        <v>8.3000000000000007</v>
      </c>
      <c r="L52" s="164">
        <v>8.3000000000000007</v>
      </c>
      <c r="M52" s="164">
        <v>8.3000000000000007</v>
      </c>
      <c r="N52" s="164">
        <v>7.7</v>
      </c>
      <c r="O52" s="164">
        <v>7.9</v>
      </c>
      <c r="P52" s="164">
        <v>7.9</v>
      </c>
      <c r="Q52" s="164">
        <v>8</v>
      </c>
      <c r="R52" s="164">
        <v>8.1999999999999993</v>
      </c>
      <c r="S52" s="164">
        <v>8.5</v>
      </c>
      <c r="T52" s="190">
        <v>8.6999999999999993</v>
      </c>
      <c r="U52" s="57"/>
      <c r="V52" s="65"/>
      <c r="W52" s="65"/>
      <c r="X52" s="65"/>
      <c r="Y52" s="65"/>
      <c r="Z52" s="65"/>
      <c r="AA52" s="65"/>
      <c r="AB52" s="65"/>
      <c r="AC52" s="65"/>
    </row>
    <row r="53" spans="1:31">
      <c r="A53" s="65"/>
      <c r="B53" s="65"/>
      <c r="C53" s="65"/>
      <c r="D53" s="65"/>
      <c r="E53" s="50" t="s">
        <v>56</v>
      </c>
      <c r="F53" s="65"/>
      <c r="G53" s="48">
        <v>3.4</v>
      </c>
      <c r="H53" s="48">
        <v>3.4</v>
      </c>
      <c r="I53" s="48">
        <v>3.4</v>
      </c>
      <c r="J53" s="48">
        <v>3.4</v>
      </c>
      <c r="K53" s="48">
        <v>3.4</v>
      </c>
      <c r="L53" s="48">
        <v>3.4</v>
      </c>
      <c r="M53" s="48">
        <v>3.4</v>
      </c>
      <c r="N53" s="48">
        <v>3.4</v>
      </c>
      <c r="O53" s="48">
        <v>3.6</v>
      </c>
      <c r="P53" s="48">
        <v>3.7</v>
      </c>
      <c r="Q53" s="48">
        <v>3.9</v>
      </c>
      <c r="R53" s="48">
        <v>4.0999999999999996</v>
      </c>
      <c r="S53" s="48">
        <v>6.7</v>
      </c>
      <c r="T53" s="57">
        <v>6.9</v>
      </c>
      <c r="U53" s="57"/>
      <c r="V53" s="65"/>
      <c r="W53" s="65"/>
      <c r="X53" s="65"/>
      <c r="Y53" s="65"/>
      <c r="Z53" s="65"/>
      <c r="AA53" s="65"/>
      <c r="AB53" s="65"/>
      <c r="AC53" s="65"/>
    </row>
    <row r="54" spans="1:31">
      <c r="A54" s="65"/>
      <c r="B54" s="65"/>
      <c r="C54" s="65"/>
      <c r="D54" s="65"/>
      <c r="E54" s="66" t="s">
        <v>349</v>
      </c>
      <c r="F54" s="65"/>
      <c r="G54" s="48"/>
      <c r="H54" s="48"/>
      <c r="I54" s="48"/>
      <c r="J54" s="48"/>
      <c r="K54" s="48"/>
      <c r="L54" s="48"/>
      <c r="M54" s="48"/>
      <c r="N54" s="48"/>
      <c r="O54" s="48"/>
      <c r="P54" s="48"/>
      <c r="Q54" s="48"/>
      <c r="R54" s="48"/>
      <c r="S54" s="48">
        <v>17.2</v>
      </c>
      <c r="T54" s="272">
        <v>17.399999999999999</v>
      </c>
      <c r="U54" s="272"/>
      <c r="V54" s="65"/>
      <c r="W54" s="65"/>
      <c r="X54" s="65"/>
      <c r="Y54" s="65"/>
      <c r="Z54" s="65"/>
      <c r="AA54" s="65"/>
      <c r="AB54" s="65"/>
      <c r="AC54" s="65"/>
    </row>
    <row r="55" spans="1:31">
      <c r="A55" s="65"/>
      <c r="B55" s="65"/>
      <c r="C55" s="65"/>
      <c r="D55" s="65"/>
      <c r="E55" s="50" t="s">
        <v>61</v>
      </c>
      <c r="F55" s="65"/>
      <c r="G55" s="48">
        <v>4.5999999999999996</v>
      </c>
      <c r="H55" s="48">
        <v>4.5999999999999996</v>
      </c>
      <c r="I55" s="48">
        <v>4.5999999999999996</v>
      </c>
      <c r="J55" s="48">
        <v>4.5999999999999996</v>
      </c>
      <c r="K55" s="48">
        <v>4.5999999999999996</v>
      </c>
      <c r="L55" s="48">
        <v>4.5999999999999996</v>
      </c>
      <c r="M55" s="48">
        <v>4.5999999999999996</v>
      </c>
      <c r="N55" s="48">
        <v>5.5</v>
      </c>
      <c r="O55" s="48">
        <v>5.6</v>
      </c>
      <c r="P55" s="48">
        <v>5.7</v>
      </c>
      <c r="Q55" s="48">
        <v>5.8</v>
      </c>
      <c r="R55" s="48">
        <v>5.9</v>
      </c>
      <c r="S55" s="48">
        <v>5.9</v>
      </c>
      <c r="T55" s="57">
        <v>5.9</v>
      </c>
      <c r="U55" s="57"/>
      <c r="V55" s="65"/>
      <c r="W55" s="65"/>
      <c r="X55" s="65"/>
      <c r="Y55" s="65"/>
      <c r="Z55" s="65"/>
      <c r="AA55" s="65"/>
      <c r="AB55" s="65"/>
      <c r="AC55" s="65"/>
    </row>
    <row r="56" spans="1:31">
      <c r="A56" s="65"/>
      <c r="B56" s="65"/>
      <c r="C56" s="65"/>
      <c r="D56" s="65"/>
      <c r="E56" s="50" t="s">
        <v>66</v>
      </c>
      <c r="F56" s="65"/>
      <c r="G56" s="48">
        <v>16.5</v>
      </c>
      <c r="H56" s="48">
        <v>16.5</v>
      </c>
      <c r="I56" s="48">
        <v>15.5</v>
      </c>
      <c r="J56" s="48">
        <v>15.5</v>
      </c>
      <c r="K56" s="48">
        <v>15.5</v>
      </c>
      <c r="L56" s="48">
        <v>15.5</v>
      </c>
      <c r="M56" s="48">
        <v>15.5</v>
      </c>
      <c r="N56" s="48">
        <v>17.3</v>
      </c>
      <c r="O56" s="48">
        <v>17.5</v>
      </c>
      <c r="P56" s="48">
        <v>17.7</v>
      </c>
      <c r="Q56" s="48">
        <v>20.8</v>
      </c>
      <c r="R56" s="48">
        <v>21.1</v>
      </c>
      <c r="S56" s="48">
        <v>16.899999999999999</v>
      </c>
      <c r="T56" s="57">
        <v>17.2</v>
      </c>
      <c r="U56" s="57"/>
      <c r="V56" s="65"/>
      <c r="W56" s="65"/>
      <c r="X56" s="65"/>
      <c r="Y56" s="65"/>
      <c r="Z56" s="65"/>
      <c r="AA56" s="65"/>
      <c r="AB56" s="65"/>
      <c r="AC56" s="65"/>
    </row>
    <row r="57" spans="1:31">
      <c r="A57" s="65"/>
      <c r="B57" s="65"/>
      <c r="C57" s="65"/>
      <c r="D57" s="65"/>
      <c r="E57" s="50" t="s">
        <v>57</v>
      </c>
      <c r="F57" s="65"/>
      <c r="G57" s="48">
        <v>6</v>
      </c>
      <c r="H57" s="48">
        <v>6</v>
      </c>
      <c r="I57" s="48">
        <v>5.9</v>
      </c>
      <c r="J57" s="48">
        <v>5.9</v>
      </c>
      <c r="K57" s="48">
        <v>5.9</v>
      </c>
      <c r="L57" s="48">
        <v>5.9</v>
      </c>
      <c r="M57" s="48">
        <v>5.9</v>
      </c>
      <c r="N57" s="48">
        <v>5.9</v>
      </c>
      <c r="O57" s="48">
        <v>6.2</v>
      </c>
      <c r="P57" s="48">
        <v>6.5</v>
      </c>
      <c r="Q57" s="48">
        <v>7.9</v>
      </c>
      <c r="R57" s="48">
        <v>9.5</v>
      </c>
      <c r="S57" s="48">
        <v>11.6</v>
      </c>
      <c r="T57" s="57">
        <v>12.2</v>
      </c>
      <c r="U57" s="57"/>
      <c r="V57" s="65"/>
      <c r="W57" s="65"/>
      <c r="X57" s="65"/>
      <c r="Y57" s="65"/>
      <c r="Z57" s="65"/>
      <c r="AA57" s="65"/>
      <c r="AB57" s="65"/>
      <c r="AC57" s="65"/>
    </row>
    <row r="58" spans="1:31">
      <c r="A58" s="65"/>
      <c r="B58" s="65"/>
      <c r="C58" s="65"/>
      <c r="D58" s="65"/>
      <c r="E58" s="50" t="s">
        <v>62</v>
      </c>
      <c r="F58" s="65"/>
      <c r="G58" s="48">
        <v>0.1</v>
      </c>
      <c r="H58" s="48">
        <v>0.1</v>
      </c>
      <c r="I58" s="48">
        <v>0.1</v>
      </c>
      <c r="J58" s="48">
        <v>0.1</v>
      </c>
      <c r="K58" s="48">
        <v>0.1</v>
      </c>
      <c r="L58" s="48">
        <v>0.1</v>
      </c>
      <c r="M58" s="48">
        <v>0.1</v>
      </c>
      <c r="N58" s="48">
        <v>0.1</v>
      </c>
      <c r="O58" s="48">
        <v>0.1</v>
      </c>
      <c r="P58" s="48">
        <v>0.1</v>
      </c>
      <c r="Q58" s="48">
        <v>0.1</v>
      </c>
      <c r="R58" s="48">
        <v>0.1</v>
      </c>
      <c r="S58" s="48">
        <v>0.4</v>
      </c>
      <c r="T58" s="57">
        <v>0.4</v>
      </c>
      <c r="U58" s="57"/>
      <c r="V58" s="65"/>
      <c r="W58" s="65"/>
      <c r="X58" s="65"/>
      <c r="Y58" s="65"/>
      <c r="Z58" s="65"/>
      <c r="AA58" s="65"/>
      <c r="AB58" s="65"/>
      <c r="AC58" s="65"/>
    </row>
    <row r="59" spans="1:31">
      <c r="A59" s="65"/>
      <c r="B59" s="65"/>
      <c r="C59" s="65"/>
      <c r="D59" s="65"/>
      <c r="E59" s="50" t="s">
        <v>264</v>
      </c>
      <c r="F59" s="65"/>
      <c r="G59" s="48">
        <v>3.1</v>
      </c>
      <c r="H59" s="48">
        <v>3.1</v>
      </c>
      <c r="I59" s="48">
        <v>3.1</v>
      </c>
      <c r="J59" s="48">
        <v>3.1</v>
      </c>
      <c r="K59" s="48">
        <v>3.1</v>
      </c>
      <c r="L59" s="48">
        <v>3.1</v>
      </c>
      <c r="M59" s="48">
        <v>3.1</v>
      </c>
      <c r="N59" s="48">
        <v>3.2</v>
      </c>
      <c r="O59" s="84" t="s">
        <v>75</v>
      </c>
      <c r="P59" s="84" t="s">
        <v>75</v>
      </c>
      <c r="Q59" s="84" t="s">
        <v>75</v>
      </c>
      <c r="R59" s="84" t="s">
        <v>75</v>
      </c>
      <c r="S59" s="84" t="s">
        <v>75</v>
      </c>
      <c r="T59" s="32" t="s">
        <v>238</v>
      </c>
      <c r="U59" s="32"/>
      <c r="V59" s="65"/>
      <c r="W59" s="65"/>
      <c r="X59" s="65"/>
      <c r="Y59" s="65"/>
      <c r="Z59" s="65"/>
      <c r="AA59" s="65"/>
      <c r="AB59" s="65"/>
      <c r="AC59" s="65"/>
    </row>
    <row r="60" spans="1:31">
      <c r="A60" s="65"/>
      <c r="B60" s="65"/>
      <c r="C60" s="65"/>
      <c r="D60" s="65"/>
      <c r="E60" s="50" t="s">
        <v>63</v>
      </c>
      <c r="F60" s="65"/>
      <c r="G60" s="48">
        <v>26.6</v>
      </c>
      <c r="H60" s="48">
        <v>26.6</v>
      </c>
      <c r="I60" s="48">
        <v>27</v>
      </c>
      <c r="J60" s="48">
        <v>27</v>
      </c>
      <c r="K60" s="48">
        <v>27</v>
      </c>
      <c r="L60" s="48">
        <v>27</v>
      </c>
      <c r="M60" s="48">
        <v>27</v>
      </c>
      <c r="N60" s="48">
        <v>26.9</v>
      </c>
      <c r="O60" s="48">
        <v>27.4</v>
      </c>
      <c r="P60" s="48">
        <v>28</v>
      </c>
      <c r="Q60" s="48">
        <v>28.6</v>
      </c>
      <c r="R60" s="48">
        <v>29.1</v>
      </c>
      <c r="S60" s="48">
        <v>29.9</v>
      </c>
      <c r="T60" s="57">
        <v>30.4</v>
      </c>
      <c r="U60" s="57"/>
      <c r="V60" s="65"/>
      <c r="W60" s="65"/>
      <c r="X60" s="65"/>
      <c r="Y60" s="65"/>
      <c r="Z60" s="65"/>
      <c r="AA60" s="65"/>
      <c r="AB60" s="65"/>
      <c r="AC60" s="65"/>
    </row>
    <row r="61" spans="1:31">
      <c r="A61" s="65"/>
      <c r="B61" s="65"/>
      <c r="C61" s="65"/>
      <c r="D61" s="65"/>
      <c r="E61" s="50" t="s">
        <v>47</v>
      </c>
      <c r="F61" s="65"/>
      <c r="G61" s="48">
        <v>54.4</v>
      </c>
      <c r="H61" s="48">
        <v>54.4</v>
      </c>
      <c r="I61" s="48">
        <v>52</v>
      </c>
      <c r="J61" s="48">
        <v>52</v>
      </c>
      <c r="K61" s="48">
        <v>52</v>
      </c>
      <c r="L61" s="48">
        <v>52</v>
      </c>
      <c r="M61" s="48">
        <v>52</v>
      </c>
      <c r="N61" s="48">
        <v>49.6</v>
      </c>
      <c r="O61" s="48">
        <v>50.2</v>
      </c>
      <c r="P61" s="48">
        <v>51</v>
      </c>
      <c r="Q61" s="48">
        <v>51.7</v>
      </c>
      <c r="R61" s="48">
        <v>52.4</v>
      </c>
      <c r="S61" s="48">
        <v>48.4</v>
      </c>
      <c r="T61" s="57">
        <v>48.8</v>
      </c>
      <c r="U61" s="57"/>
      <c r="V61" s="65"/>
      <c r="W61" s="65"/>
      <c r="X61" s="65"/>
      <c r="Y61" s="65"/>
      <c r="Z61" s="65"/>
      <c r="AA61" s="65"/>
      <c r="AB61" s="65"/>
      <c r="AC61" s="65"/>
    </row>
    <row r="62" spans="1:31">
      <c r="A62" s="65"/>
      <c r="B62" s="65"/>
      <c r="C62" s="65"/>
      <c r="D62" s="65"/>
      <c r="E62" s="50" t="s">
        <v>78</v>
      </c>
      <c r="F62" s="65"/>
      <c r="G62" s="271" t="s">
        <v>75</v>
      </c>
      <c r="H62" s="271" t="s">
        <v>75</v>
      </c>
      <c r="I62" s="271" t="s">
        <v>75</v>
      </c>
      <c r="J62" s="271" t="s">
        <v>75</v>
      </c>
      <c r="K62" s="271" t="s">
        <v>75</v>
      </c>
      <c r="L62" s="271" t="s">
        <v>75</v>
      </c>
      <c r="M62" s="271" t="s">
        <v>75</v>
      </c>
      <c r="N62" s="271" t="s">
        <v>75</v>
      </c>
      <c r="O62" s="48">
        <v>3.3</v>
      </c>
      <c r="P62" s="48">
        <v>3.4</v>
      </c>
      <c r="Q62" s="48">
        <v>2.9</v>
      </c>
      <c r="R62" s="48">
        <v>3.1</v>
      </c>
      <c r="S62" s="48">
        <v>6.1</v>
      </c>
      <c r="T62" s="57">
        <v>6.3</v>
      </c>
      <c r="U62" s="57"/>
      <c r="V62" s="65"/>
      <c r="W62" s="65"/>
      <c r="X62" s="65"/>
      <c r="Y62" s="65"/>
      <c r="Z62" s="65"/>
      <c r="AA62" s="65"/>
      <c r="AB62" s="65"/>
      <c r="AC62" s="65"/>
    </row>
    <row r="63" spans="1:31">
      <c r="A63" s="65"/>
      <c r="B63" s="65"/>
      <c r="C63" s="65"/>
      <c r="D63" s="65"/>
      <c r="E63" s="66" t="s">
        <v>350</v>
      </c>
      <c r="F63" s="65"/>
      <c r="G63" s="48"/>
      <c r="H63" s="48"/>
      <c r="I63" s="48"/>
      <c r="J63" s="48"/>
      <c r="K63" s="48"/>
      <c r="L63" s="48"/>
      <c r="M63" s="48"/>
      <c r="N63" s="48"/>
      <c r="O63" s="48"/>
      <c r="P63" s="48"/>
      <c r="Q63" s="48"/>
      <c r="R63" s="48"/>
      <c r="S63" s="48">
        <v>0.5</v>
      </c>
      <c r="T63" s="272">
        <v>0.5</v>
      </c>
      <c r="U63" s="272"/>
      <c r="V63" s="65"/>
      <c r="W63" s="65"/>
      <c r="X63" s="65"/>
      <c r="Y63" s="65"/>
      <c r="Z63" s="65"/>
      <c r="AA63" s="65"/>
      <c r="AB63" s="65"/>
      <c r="AC63" s="65"/>
    </row>
    <row r="64" spans="1:31">
      <c r="A64" s="65"/>
      <c r="B64" s="65"/>
      <c r="C64" s="65"/>
      <c r="D64" s="65"/>
      <c r="E64" s="50" t="s">
        <v>55</v>
      </c>
      <c r="F64" s="65"/>
      <c r="G64" s="48">
        <v>175.1</v>
      </c>
      <c r="H64" s="48">
        <v>175.1</v>
      </c>
      <c r="I64" s="48">
        <v>204.6</v>
      </c>
      <c r="J64" s="48">
        <v>204.6</v>
      </c>
      <c r="K64" s="48">
        <v>204.6</v>
      </c>
      <c r="L64" s="48">
        <v>204.6</v>
      </c>
      <c r="M64" s="48">
        <v>204.6</v>
      </c>
      <c r="N64" s="48">
        <v>206.5</v>
      </c>
      <c r="O64" s="48">
        <v>209.3</v>
      </c>
      <c r="P64" s="48">
        <v>212.3</v>
      </c>
      <c r="Q64" s="48">
        <v>215.1</v>
      </c>
      <c r="R64" s="48">
        <v>218.2</v>
      </c>
      <c r="S64" s="48">
        <v>177</v>
      </c>
      <c r="T64" s="48">
        <v>166.9</v>
      </c>
      <c r="U64" s="48"/>
      <c r="V64" s="65"/>
      <c r="W64" s="65"/>
      <c r="X64" s="65"/>
      <c r="Y64" s="65"/>
      <c r="Z64" s="65"/>
      <c r="AA64" s="65"/>
      <c r="AB64" s="65"/>
      <c r="AC64" s="65"/>
    </row>
    <row r="65" spans="1:29" ht="25.5" customHeight="1">
      <c r="A65" s="65"/>
      <c r="B65" s="65"/>
      <c r="C65" s="65"/>
      <c r="D65" s="65"/>
      <c r="E65" s="66" t="s">
        <v>175</v>
      </c>
      <c r="F65" s="105" t="s">
        <v>166</v>
      </c>
      <c r="G65" s="48">
        <v>24</v>
      </c>
      <c r="H65" s="48">
        <v>134.20000000000073</v>
      </c>
      <c r="I65" s="48">
        <v>96.600000000000364</v>
      </c>
      <c r="J65" s="48">
        <v>45.299999999999272</v>
      </c>
      <c r="K65" s="48">
        <v>33.100000000000364</v>
      </c>
      <c r="L65" s="48">
        <v>25.399999999999636</v>
      </c>
      <c r="M65" s="48">
        <v>54.399999999999636</v>
      </c>
      <c r="N65" s="48">
        <v>196.70000000000073</v>
      </c>
      <c r="O65" s="48">
        <v>29.600000000000364</v>
      </c>
      <c r="P65" s="48">
        <v>188.69999999999891</v>
      </c>
      <c r="Q65" s="48">
        <v>195.1</v>
      </c>
      <c r="R65" s="48">
        <v>318.39999999999998</v>
      </c>
      <c r="S65" s="48">
        <v>40.886000000000003</v>
      </c>
      <c r="T65" s="278">
        <v>23.7</v>
      </c>
      <c r="U65" s="278">
        <v>201.5</v>
      </c>
      <c r="V65" s="65"/>
      <c r="W65" s="65"/>
      <c r="X65" s="65"/>
      <c r="Y65" s="65"/>
      <c r="Z65" s="65"/>
      <c r="AA65" s="65"/>
      <c r="AB65" s="65"/>
      <c r="AC65" s="65"/>
    </row>
    <row r="66" spans="1:29" ht="15" customHeight="1">
      <c r="A66" s="65"/>
      <c r="B66" s="65"/>
      <c r="C66" s="65"/>
      <c r="D66" s="65"/>
      <c r="E66" s="66" t="s">
        <v>283</v>
      </c>
      <c r="F66" s="65"/>
      <c r="G66" s="48"/>
      <c r="H66" s="48"/>
      <c r="I66" s="48"/>
      <c r="J66" s="48"/>
      <c r="K66" s="48"/>
      <c r="L66" s="48"/>
      <c r="M66" s="48"/>
      <c r="N66" s="48"/>
      <c r="O66" s="48"/>
      <c r="P66" s="48"/>
      <c r="Q66" s="48"/>
      <c r="R66" s="48"/>
      <c r="S66" s="48">
        <v>2.7160000000000002</v>
      </c>
      <c r="T66" s="278">
        <v>-48.9</v>
      </c>
      <c r="U66" s="278">
        <v>61.100000000000023</v>
      </c>
      <c r="V66" s="65"/>
      <c r="W66" s="65"/>
      <c r="X66" s="65"/>
      <c r="Y66" s="65"/>
      <c r="Z66" s="65"/>
      <c r="AA66" s="65"/>
      <c r="AB66" s="65"/>
      <c r="AC66" s="65"/>
    </row>
    <row r="67" spans="1:29">
      <c r="A67" s="65"/>
      <c r="B67" s="65"/>
      <c r="C67" s="65"/>
      <c r="D67" s="65"/>
      <c r="E67" s="50" t="s">
        <v>35</v>
      </c>
      <c r="F67" s="65"/>
      <c r="G67" s="48">
        <v>-6.4</v>
      </c>
      <c r="H67" s="48">
        <v>4.9000000000000341</v>
      </c>
      <c r="I67" s="48">
        <v>-0.60000000000002274</v>
      </c>
      <c r="J67" s="48">
        <v>1.3000000000000114</v>
      </c>
      <c r="K67" s="48">
        <v>9.9999999999965894E-2</v>
      </c>
      <c r="L67" s="48">
        <v>0.90000000000003411</v>
      </c>
      <c r="M67" s="48">
        <v>1.8000000000000114</v>
      </c>
      <c r="N67" s="48">
        <v>0</v>
      </c>
      <c r="O67" s="48">
        <v>1.6999999999999886</v>
      </c>
      <c r="P67" s="48">
        <v>0.4</v>
      </c>
      <c r="Q67" s="48">
        <v>0.6</v>
      </c>
      <c r="R67" s="48">
        <v>0.55200000000000005</v>
      </c>
      <c r="S67" s="48">
        <v>51.8</v>
      </c>
      <c r="T67" s="278">
        <v>8.1</v>
      </c>
      <c r="U67" s="278">
        <v>0.59999999999996589</v>
      </c>
      <c r="V67" s="65"/>
      <c r="W67" s="65"/>
      <c r="X67" s="65"/>
      <c r="Y67" s="65"/>
      <c r="Z67" s="65"/>
      <c r="AA67" s="65"/>
      <c r="AB67" s="65"/>
      <c r="AC67" s="65"/>
    </row>
    <row r="68" spans="1:29">
      <c r="A68" s="65"/>
      <c r="B68" s="65"/>
      <c r="C68" s="65"/>
      <c r="D68" s="65"/>
      <c r="E68" s="50" t="s">
        <v>65</v>
      </c>
      <c r="F68" s="65"/>
      <c r="G68" s="48">
        <v>-0.2</v>
      </c>
      <c r="H68" s="48">
        <v>-9.9999999999994316E-2</v>
      </c>
      <c r="I68" s="48">
        <v>0.69999999999999574</v>
      </c>
      <c r="J68" s="48">
        <v>1.8999999999999986</v>
      </c>
      <c r="K68" s="48">
        <v>0.5</v>
      </c>
      <c r="L68" s="48">
        <v>1.3000000000000043</v>
      </c>
      <c r="M68" s="48">
        <v>0.10000000000000142</v>
      </c>
      <c r="N68" s="48">
        <v>0.19999999999999574</v>
      </c>
      <c r="O68" s="48">
        <v>0.60000000000000142</v>
      </c>
      <c r="P68" s="48">
        <v>3.8</v>
      </c>
      <c r="Q68" s="48">
        <v>1</v>
      </c>
      <c r="R68" s="48">
        <v>0.7</v>
      </c>
      <c r="S68" s="48">
        <v>0.6</v>
      </c>
      <c r="T68" s="278">
        <v>0.9</v>
      </c>
      <c r="U68" s="278">
        <v>0.70000000000000284</v>
      </c>
      <c r="V68" s="65"/>
      <c r="W68" s="65"/>
      <c r="X68" s="65"/>
      <c r="Y68" s="65"/>
      <c r="Z68" s="65"/>
      <c r="AA68" s="65"/>
      <c r="AB68" s="65"/>
      <c r="AC68" s="65"/>
    </row>
    <row r="69" spans="1:29">
      <c r="A69" s="65"/>
      <c r="B69" s="65"/>
      <c r="C69" s="65"/>
      <c r="D69" s="65"/>
      <c r="E69" s="50" t="s">
        <v>54</v>
      </c>
      <c r="F69" s="65"/>
      <c r="G69" s="48">
        <v>-0.6</v>
      </c>
      <c r="H69" s="48">
        <v>53.300000000000182</v>
      </c>
      <c r="I69" s="48">
        <v>0.79999999999995453</v>
      </c>
      <c r="J69" s="48">
        <v>2.7000000000000455</v>
      </c>
      <c r="K69" s="48">
        <v>1.7999999999999545</v>
      </c>
      <c r="L69" s="48">
        <v>14.399999999999864</v>
      </c>
      <c r="M69" s="48">
        <v>11.700000000000045</v>
      </c>
      <c r="N69" s="48">
        <v>46.400000000000091</v>
      </c>
      <c r="O69" s="48">
        <v>20.799999999999955</v>
      </c>
      <c r="P69" s="48">
        <v>154.69999999999999</v>
      </c>
      <c r="Q69" s="48">
        <v>-98.3</v>
      </c>
      <c r="R69" s="48">
        <v>-2.52</v>
      </c>
      <c r="S69" s="48">
        <v>7.4</v>
      </c>
      <c r="T69" s="278">
        <v>6.3</v>
      </c>
      <c r="U69" s="278">
        <v>6.9000000000000909</v>
      </c>
      <c r="V69" s="65"/>
      <c r="W69" s="65"/>
      <c r="X69" s="65"/>
      <c r="Y69" s="65"/>
      <c r="Z69" s="65"/>
      <c r="AA69" s="65"/>
      <c r="AB69" s="65"/>
      <c r="AC69" s="65"/>
    </row>
    <row r="70" spans="1:29">
      <c r="A70" s="65"/>
      <c r="B70" s="65"/>
      <c r="C70" s="65"/>
      <c r="D70" s="65"/>
      <c r="E70" s="50" t="s">
        <v>60</v>
      </c>
      <c r="F70" s="65"/>
      <c r="G70" s="48">
        <v>0</v>
      </c>
      <c r="H70" s="48">
        <v>0</v>
      </c>
      <c r="I70" s="48">
        <v>0</v>
      </c>
      <c r="J70" s="48">
        <v>0.59999999999999787</v>
      </c>
      <c r="K70" s="48">
        <v>0</v>
      </c>
      <c r="L70" s="48">
        <v>0.10000000000000142</v>
      </c>
      <c r="M70" s="48">
        <v>0</v>
      </c>
      <c r="N70" s="48">
        <v>0.10000000000000142</v>
      </c>
      <c r="O70" s="48">
        <v>2.0999999999999979</v>
      </c>
      <c r="P70" s="48">
        <v>0</v>
      </c>
      <c r="Q70" s="48">
        <v>0</v>
      </c>
      <c r="R70" s="48">
        <v>2.9000000000000001E-2</v>
      </c>
      <c r="S70" s="48">
        <v>2.5999999999999999E-2</v>
      </c>
      <c r="T70" s="278">
        <v>0</v>
      </c>
      <c r="U70" s="278">
        <v>-0.40000000000000213</v>
      </c>
      <c r="V70" s="65"/>
      <c r="W70" s="65"/>
      <c r="X70" s="65"/>
      <c r="Y70" s="65"/>
      <c r="Z70" s="65"/>
      <c r="AA70" s="65"/>
      <c r="AB70" s="65"/>
      <c r="AC70" s="65"/>
    </row>
    <row r="71" spans="1:29">
      <c r="A71" s="65"/>
      <c r="B71" s="65"/>
      <c r="C71" s="65"/>
      <c r="D71" s="65"/>
      <c r="E71" s="50" t="s">
        <v>39</v>
      </c>
      <c r="F71" s="65"/>
      <c r="G71" s="48">
        <v>1.6</v>
      </c>
      <c r="H71" s="48">
        <v>1.2999999999999972</v>
      </c>
      <c r="I71" s="48">
        <v>1.5</v>
      </c>
      <c r="J71" s="48">
        <v>0</v>
      </c>
      <c r="K71" s="48">
        <v>-9.9999999999994316E-2</v>
      </c>
      <c r="L71" s="48">
        <v>-2.0999999999999943</v>
      </c>
      <c r="M71" s="48">
        <v>2.0999999999999943</v>
      </c>
      <c r="N71" s="48">
        <v>-14.799999999999997</v>
      </c>
      <c r="O71" s="48">
        <v>-0.10000000000000853</v>
      </c>
      <c r="P71" s="48">
        <v>0.1</v>
      </c>
      <c r="Q71" s="48">
        <v>-1.5</v>
      </c>
      <c r="R71" s="48">
        <v>-0.25600000000000001</v>
      </c>
      <c r="S71" s="48">
        <v>0.155</v>
      </c>
      <c r="T71" s="278">
        <v>0.6</v>
      </c>
      <c r="U71" s="278">
        <v>0</v>
      </c>
      <c r="V71" s="65"/>
      <c r="W71" s="65"/>
      <c r="X71" s="65"/>
      <c r="Y71" s="65"/>
      <c r="Z71" s="65"/>
      <c r="AA71" s="65"/>
      <c r="AB71" s="65"/>
      <c r="AC71" s="65"/>
    </row>
    <row r="72" spans="1:29">
      <c r="A72" s="65"/>
      <c r="B72" s="65"/>
      <c r="C72" s="65"/>
      <c r="D72" s="65"/>
      <c r="E72" s="50" t="s">
        <v>56</v>
      </c>
      <c r="F72" s="65"/>
      <c r="G72" s="48">
        <v>2.9</v>
      </c>
      <c r="H72" s="48">
        <v>6</v>
      </c>
      <c r="I72" s="48">
        <v>2.7000000000002728</v>
      </c>
      <c r="J72" s="48">
        <v>8.6999999999998181</v>
      </c>
      <c r="K72" s="48">
        <v>5.0999999999999091</v>
      </c>
      <c r="L72" s="48">
        <v>4.5</v>
      </c>
      <c r="M72" s="48">
        <v>9.9999999999909051E-2</v>
      </c>
      <c r="N72" s="48">
        <v>120.60000000000036</v>
      </c>
      <c r="O72" s="48">
        <v>-38.200000000000273</v>
      </c>
      <c r="P72" s="48">
        <v>-25.2</v>
      </c>
      <c r="Q72" s="48">
        <v>-15.5</v>
      </c>
      <c r="R72" s="48">
        <v>18.495999999999999</v>
      </c>
      <c r="S72" s="48">
        <v>13.2</v>
      </c>
      <c r="T72" s="278">
        <v>0.4</v>
      </c>
      <c r="U72" s="278">
        <v>0.59999999999990905</v>
      </c>
      <c r="V72" s="65"/>
      <c r="W72" s="65"/>
      <c r="X72" s="65"/>
      <c r="Y72" s="65"/>
      <c r="Z72" s="65"/>
      <c r="AA72" s="65"/>
      <c r="AB72" s="65"/>
      <c r="AC72" s="65"/>
    </row>
    <row r="73" spans="1:29">
      <c r="A73" s="65"/>
      <c r="B73" s="65"/>
      <c r="C73" s="65"/>
      <c r="D73" s="65"/>
      <c r="E73" s="66" t="s">
        <v>349</v>
      </c>
      <c r="F73" s="65"/>
      <c r="G73" s="48"/>
      <c r="H73" s="48"/>
      <c r="I73" s="48"/>
      <c r="J73" s="48"/>
      <c r="K73" s="48"/>
      <c r="L73" s="48"/>
      <c r="M73" s="48"/>
      <c r="N73" s="48"/>
      <c r="O73" s="48"/>
      <c r="P73" s="48"/>
      <c r="Q73" s="48"/>
      <c r="R73" s="48"/>
      <c r="S73" s="48">
        <v>3.5720000000000001</v>
      </c>
      <c r="T73" s="278">
        <v>0.3</v>
      </c>
      <c r="U73" s="278">
        <v>9.9999999999965894E-2</v>
      </c>
      <c r="V73" s="65"/>
      <c r="W73" s="65"/>
      <c r="X73" s="65"/>
      <c r="Y73" s="65"/>
      <c r="Z73" s="65"/>
      <c r="AA73" s="65"/>
      <c r="AB73" s="65"/>
      <c r="AC73" s="65"/>
    </row>
    <row r="74" spans="1:29">
      <c r="A74" s="65"/>
      <c r="B74" s="65"/>
      <c r="C74" s="65"/>
      <c r="D74" s="65"/>
      <c r="E74" s="50" t="s">
        <v>61</v>
      </c>
      <c r="F74" s="65"/>
      <c r="G74" s="48">
        <v>10.4</v>
      </c>
      <c r="H74" s="48">
        <v>0</v>
      </c>
      <c r="I74" s="48">
        <v>0.59999999999999432</v>
      </c>
      <c r="J74" s="48">
        <v>-0.40000000000000568</v>
      </c>
      <c r="K74" s="48">
        <v>0.20000000000001705</v>
      </c>
      <c r="L74" s="48">
        <v>-2.5</v>
      </c>
      <c r="M74" s="48">
        <v>0</v>
      </c>
      <c r="N74" s="48">
        <v>0.19999999999998863</v>
      </c>
      <c r="O74" s="48">
        <v>9.9999999999994316E-2</v>
      </c>
      <c r="P74" s="48">
        <v>-1.3</v>
      </c>
      <c r="Q74" s="48">
        <v>0.3</v>
      </c>
      <c r="R74" s="48">
        <v>0.06</v>
      </c>
      <c r="S74" s="48">
        <v>-1.327</v>
      </c>
      <c r="T74" s="278">
        <v>0.2</v>
      </c>
      <c r="U74" s="278">
        <v>0.19999999999998863</v>
      </c>
      <c r="V74" s="65"/>
      <c r="W74" s="65"/>
      <c r="X74" s="65"/>
      <c r="Y74" s="65"/>
      <c r="Z74" s="65"/>
      <c r="AA74" s="65"/>
      <c r="AB74" s="65"/>
      <c r="AC74" s="65"/>
    </row>
    <row r="75" spans="1:29">
      <c r="A75" s="65"/>
      <c r="B75" s="65"/>
      <c r="C75" s="65"/>
      <c r="D75" s="65"/>
      <c r="E75" s="50" t="s">
        <v>66</v>
      </c>
      <c r="F75" s="65"/>
      <c r="G75" s="48">
        <v>7.2</v>
      </c>
      <c r="H75" s="48">
        <v>1.2999999999999829</v>
      </c>
      <c r="I75" s="48">
        <v>0.40000000000000568</v>
      </c>
      <c r="J75" s="48">
        <v>4.9000000000000057</v>
      </c>
      <c r="K75" s="48">
        <v>5.9000000000000057</v>
      </c>
      <c r="L75" s="48">
        <v>1.5</v>
      </c>
      <c r="M75" s="48">
        <v>1.8</v>
      </c>
      <c r="N75" s="48">
        <v>1.8000000000000114</v>
      </c>
      <c r="O75" s="48">
        <v>1.3000000000000114</v>
      </c>
      <c r="P75" s="48">
        <v>0.9</v>
      </c>
      <c r="Q75" s="48">
        <v>30.1</v>
      </c>
      <c r="R75" s="48">
        <v>-2.7120000000000002</v>
      </c>
      <c r="S75" s="48">
        <v>-33.075000000000003</v>
      </c>
      <c r="T75" s="278">
        <v>0.4</v>
      </c>
      <c r="U75" s="278">
        <v>0.79999999999998295</v>
      </c>
      <c r="V75" s="65"/>
      <c r="W75" s="65"/>
      <c r="X75" s="65"/>
      <c r="Y75" s="65"/>
      <c r="Z75" s="65"/>
      <c r="AA75" s="65"/>
      <c r="AB75" s="65"/>
      <c r="AC75" s="65"/>
    </row>
    <row r="76" spans="1:29">
      <c r="A76" s="65"/>
      <c r="B76" s="65"/>
      <c r="C76" s="65"/>
      <c r="D76" s="65"/>
      <c r="E76" s="50" t="s">
        <v>57</v>
      </c>
      <c r="F76" s="65"/>
      <c r="G76" s="48">
        <v>3.8</v>
      </c>
      <c r="H76" s="48">
        <v>-6.5</v>
      </c>
      <c r="I76" s="48">
        <v>-31.399999999999636</v>
      </c>
      <c r="J76" s="48">
        <v>-1.8000000000001819</v>
      </c>
      <c r="K76" s="48">
        <v>8</v>
      </c>
      <c r="L76" s="48">
        <v>-3.9000000000000909</v>
      </c>
      <c r="M76" s="48">
        <v>21.200000000000273</v>
      </c>
      <c r="N76" s="48">
        <v>22.899999999999636</v>
      </c>
      <c r="O76" s="48">
        <v>15.700000000000273</v>
      </c>
      <c r="P76" s="48">
        <v>27.8</v>
      </c>
      <c r="Q76" s="48">
        <v>393.8</v>
      </c>
      <c r="R76" s="48">
        <v>276.99099999999999</v>
      </c>
      <c r="S76" s="48">
        <v>9.3699999999999992</v>
      </c>
      <c r="T76" s="278">
        <v>9.9</v>
      </c>
      <c r="U76" s="278">
        <v>48.5</v>
      </c>
      <c r="V76" s="65"/>
      <c r="W76" s="65"/>
      <c r="X76" s="65"/>
      <c r="Y76" s="65"/>
      <c r="Z76" s="65"/>
      <c r="AA76" s="65"/>
      <c r="AB76" s="65"/>
      <c r="AC76" s="65"/>
    </row>
    <row r="77" spans="1:29">
      <c r="A77" s="65"/>
      <c r="B77" s="65"/>
      <c r="C77" s="65"/>
      <c r="D77" s="65"/>
      <c r="E77" s="50" t="s">
        <v>62</v>
      </c>
      <c r="F77" s="65"/>
      <c r="G77" s="48">
        <v>0</v>
      </c>
      <c r="H77" s="48">
        <v>9.9999999999994316E-2</v>
      </c>
      <c r="I77" s="48">
        <v>0</v>
      </c>
      <c r="J77" s="48">
        <v>-0.39999999999999147</v>
      </c>
      <c r="K77" s="48">
        <v>0</v>
      </c>
      <c r="L77" s="48">
        <v>0</v>
      </c>
      <c r="M77" s="48">
        <v>0</v>
      </c>
      <c r="N77" s="48">
        <v>2.6999999999999886</v>
      </c>
      <c r="O77" s="48">
        <v>0.10000000000000853</v>
      </c>
      <c r="P77" s="48">
        <v>0.2</v>
      </c>
      <c r="Q77" s="48">
        <v>0.1</v>
      </c>
      <c r="R77" s="48">
        <v>0.13900000000000001</v>
      </c>
      <c r="S77" s="48">
        <v>6.4000000000000001E-2</v>
      </c>
      <c r="T77" s="278">
        <v>0.2</v>
      </c>
      <c r="U77" s="278">
        <v>12.199999999999989</v>
      </c>
      <c r="V77" s="65"/>
      <c r="W77" s="65"/>
      <c r="X77" s="65"/>
      <c r="Y77" s="65"/>
      <c r="Z77" s="65"/>
      <c r="AA77" s="65"/>
      <c r="AB77" s="65"/>
      <c r="AC77" s="65"/>
    </row>
    <row r="78" spans="1:29">
      <c r="A78" s="65"/>
      <c r="B78" s="65"/>
      <c r="C78" s="65"/>
      <c r="D78" s="65"/>
      <c r="E78" s="50" t="s">
        <v>264</v>
      </c>
      <c r="F78" s="65"/>
      <c r="G78" s="48">
        <v>4.2</v>
      </c>
      <c r="H78" s="48">
        <v>0</v>
      </c>
      <c r="I78" s="48">
        <v>10.699999999999818</v>
      </c>
      <c r="J78" s="48">
        <v>0.10000000000013642</v>
      </c>
      <c r="K78" s="48">
        <v>2.5999999999999091</v>
      </c>
      <c r="L78" s="48">
        <v>6.9000000000000909</v>
      </c>
      <c r="M78" s="48">
        <v>6.3999999999998636</v>
      </c>
      <c r="N78" s="48">
        <v>9.1000000000001364</v>
      </c>
      <c r="O78" s="252" t="s">
        <v>75</v>
      </c>
      <c r="P78" s="252" t="s">
        <v>75</v>
      </c>
      <c r="Q78" s="252" t="s">
        <v>75</v>
      </c>
      <c r="R78" s="252" t="s">
        <v>75</v>
      </c>
      <c r="S78" s="252" t="s">
        <v>75</v>
      </c>
      <c r="T78" s="104" t="s">
        <v>238</v>
      </c>
      <c r="U78" s="104" t="s">
        <v>75</v>
      </c>
      <c r="V78" s="65"/>
      <c r="W78" s="65"/>
      <c r="X78" s="65"/>
      <c r="Y78" s="65"/>
      <c r="Z78" s="65"/>
      <c r="AA78" s="65"/>
      <c r="AB78" s="65"/>
      <c r="AC78" s="65"/>
    </row>
    <row r="79" spans="1:29">
      <c r="A79" s="65"/>
      <c r="B79" s="65"/>
      <c r="C79" s="65"/>
      <c r="D79" s="65"/>
      <c r="E79" s="50" t="s">
        <v>63</v>
      </c>
      <c r="F79" s="65"/>
      <c r="G79" s="164">
        <v>1.1000000000000001</v>
      </c>
      <c r="H79" s="164">
        <v>2.9000000000000057</v>
      </c>
      <c r="I79" s="164">
        <v>-0.59999999999999432</v>
      </c>
      <c r="J79" s="164">
        <v>1.2</v>
      </c>
      <c r="K79" s="164">
        <v>2.6</v>
      </c>
      <c r="L79" s="164">
        <v>1.4000000000000057</v>
      </c>
      <c r="M79" s="164">
        <v>2.6000000000000227</v>
      </c>
      <c r="N79" s="164">
        <v>1.2999999999999545</v>
      </c>
      <c r="O79" s="164">
        <v>3.2000000000000455</v>
      </c>
      <c r="P79" s="164">
        <v>5.9</v>
      </c>
      <c r="Q79" s="164">
        <v>3.1</v>
      </c>
      <c r="R79" s="164">
        <v>2.1720000000000002</v>
      </c>
      <c r="S79" s="164">
        <v>1.7390000000000001</v>
      </c>
      <c r="T79" s="192">
        <v>1.1000000000000001</v>
      </c>
      <c r="U79" s="192">
        <v>33.799999999999955</v>
      </c>
      <c r="V79" s="65"/>
      <c r="W79" s="65"/>
      <c r="X79" s="65"/>
      <c r="Y79" s="65"/>
      <c r="Z79" s="65"/>
      <c r="AA79" s="65"/>
      <c r="AB79" s="65"/>
      <c r="AC79" s="65"/>
    </row>
    <row r="80" spans="1:29">
      <c r="A80" s="65"/>
      <c r="B80" s="65"/>
      <c r="C80" s="65"/>
      <c r="D80" s="65"/>
      <c r="E80" s="50" t="s">
        <v>47</v>
      </c>
      <c r="F80" s="65"/>
      <c r="G80" s="164">
        <v>-0.2</v>
      </c>
      <c r="H80" s="164">
        <v>-0.8</v>
      </c>
      <c r="I80" s="164">
        <v>0.3</v>
      </c>
      <c r="J80" s="164">
        <v>-0.40000000000009095</v>
      </c>
      <c r="K80" s="164">
        <v>2.6000000000000227</v>
      </c>
      <c r="L80" s="164">
        <v>2.1000000000000227</v>
      </c>
      <c r="M80" s="164">
        <v>1.6000000000000227</v>
      </c>
      <c r="N80" s="164">
        <v>1.6000000000000227</v>
      </c>
      <c r="O80" s="164">
        <v>1.2999999999999545</v>
      </c>
      <c r="P80" s="164">
        <v>1.9</v>
      </c>
      <c r="Q80" s="164">
        <v>2.2999999999999998</v>
      </c>
      <c r="R80" s="164">
        <v>2.391</v>
      </c>
      <c r="S80" s="164">
        <v>-26.891999999999999</v>
      </c>
      <c r="T80" s="192">
        <v>0.3</v>
      </c>
      <c r="U80" s="192">
        <v>0.29999999999995453</v>
      </c>
      <c r="V80" s="65"/>
      <c r="W80" s="65"/>
      <c r="X80" s="65"/>
      <c r="Y80" s="65"/>
      <c r="Z80" s="65"/>
      <c r="AA80" s="65"/>
      <c r="AB80" s="65"/>
      <c r="AC80" s="65"/>
    </row>
    <row r="81" spans="1:29">
      <c r="A81" s="65"/>
      <c r="B81" s="65"/>
      <c r="C81" s="65"/>
      <c r="D81" s="65"/>
      <c r="E81" s="50" t="s">
        <v>78</v>
      </c>
      <c r="F81" s="65"/>
      <c r="G81" s="189" t="s">
        <v>75</v>
      </c>
      <c r="H81" s="189" t="s">
        <v>75</v>
      </c>
      <c r="I81" s="189" t="s">
        <v>75</v>
      </c>
      <c r="J81" s="189" t="s">
        <v>75</v>
      </c>
      <c r="K81" s="189" t="s">
        <v>75</v>
      </c>
      <c r="L81" s="189" t="s">
        <v>75</v>
      </c>
      <c r="M81" s="189" t="s">
        <v>75</v>
      </c>
      <c r="N81" s="189" t="s">
        <v>75</v>
      </c>
      <c r="O81" s="164">
        <v>15.200000000000045</v>
      </c>
      <c r="P81" s="164">
        <v>11.2</v>
      </c>
      <c r="Q81" s="164">
        <v>-125</v>
      </c>
      <c r="R81" s="164">
        <v>16.384</v>
      </c>
      <c r="S81" s="164">
        <v>18.058</v>
      </c>
      <c r="T81" s="192">
        <v>12.6</v>
      </c>
      <c r="U81" s="192">
        <v>8.1000000000001364</v>
      </c>
      <c r="V81" s="65"/>
      <c r="W81" s="65"/>
      <c r="X81" s="65"/>
      <c r="Y81" s="65"/>
      <c r="Z81" s="65"/>
      <c r="AA81" s="65"/>
      <c r="AB81" s="65"/>
      <c r="AC81" s="65"/>
    </row>
    <row r="82" spans="1:29">
      <c r="A82" s="65"/>
      <c r="B82" s="65"/>
      <c r="C82" s="65"/>
      <c r="D82" s="65"/>
      <c r="E82" s="66" t="s">
        <v>350</v>
      </c>
      <c r="F82" s="65"/>
      <c r="G82" s="164"/>
      <c r="H82" s="164"/>
      <c r="I82" s="164"/>
      <c r="J82" s="164"/>
      <c r="K82" s="164"/>
      <c r="L82" s="164"/>
      <c r="M82" s="164"/>
      <c r="N82" s="164"/>
      <c r="O82" s="164"/>
      <c r="P82" s="164"/>
      <c r="Q82" s="164"/>
      <c r="R82" s="164"/>
      <c r="S82" s="164">
        <v>-1.0999999999999999E-2</v>
      </c>
      <c r="T82" s="192">
        <v>0</v>
      </c>
      <c r="U82" s="192">
        <v>0</v>
      </c>
      <c r="V82" s="65"/>
      <c r="W82" s="65"/>
      <c r="X82" s="65"/>
      <c r="Y82" s="65"/>
      <c r="Z82" s="65"/>
      <c r="AA82" s="65"/>
      <c r="AB82" s="65"/>
      <c r="AC82" s="65"/>
    </row>
    <row r="83" spans="1:29">
      <c r="A83" s="65"/>
      <c r="B83" s="65"/>
      <c r="C83" s="65"/>
      <c r="D83" s="65"/>
      <c r="E83" s="50" t="s">
        <v>55</v>
      </c>
      <c r="F83" s="65"/>
      <c r="G83" s="164">
        <v>0.3</v>
      </c>
      <c r="H83" s="164">
        <v>61.700000000000045</v>
      </c>
      <c r="I83" s="164">
        <v>111.59999999999991</v>
      </c>
      <c r="J83" s="164">
        <v>26.700000000000045</v>
      </c>
      <c r="K83" s="164">
        <v>3.9000000000000909</v>
      </c>
      <c r="L83" s="164">
        <v>0.59999999999990905</v>
      </c>
      <c r="M83" s="164">
        <v>5</v>
      </c>
      <c r="N83" s="164">
        <v>5</v>
      </c>
      <c r="O83" s="164">
        <v>5.6000000000001364</v>
      </c>
      <c r="P83" s="164">
        <v>8.1999999999999993</v>
      </c>
      <c r="Q83" s="164">
        <v>4.3</v>
      </c>
      <c r="R83" s="164">
        <v>5.9489999999999998</v>
      </c>
      <c r="S83" s="164">
        <v>-6.5</v>
      </c>
      <c r="T83" s="192">
        <v>31.6</v>
      </c>
      <c r="U83" s="192">
        <v>28.299999999999955</v>
      </c>
      <c r="V83" s="65"/>
      <c r="W83" s="65"/>
      <c r="X83" s="65"/>
      <c r="Y83" s="65"/>
      <c r="Z83" s="65"/>
      <c r="AA83" s="65"/>
      <c r="AB83" s="65"/>
      <c r="AC83" s="65"/>
    </row>
    <row r="84" spans="1:29" ht="24" customHeight="1">
      <c r="A84" s="65"/>
      <c r="B84" s="65"/>
      <c r="C84" s="65"/>
      <c r="D84" s="65"/>
      <c r="E84" s="66" t="s">
        <v>176</v>
      </c>
      <c r="F84" s="105" t="s">
        <v>161</v>
      </c>
      <c r="G84" s="164">
        <v>100</v>
      </c>
      <c r="H84" s="164">
        <v>100</v>
      </c>
      <c r="I84" s="164">
        <v>100</v>
      </c>
      <c r="J84" s="164">
        <v>100</v>
      </c>
      <c r="K84" s="164">
        <v>100</v>
      </c>
      <c r="L84" s="164">
        <v>100</v>
      </c>
      <c r="M84" s="164">
        <v>100</v>
      </c>
      <c r="N84" s="164">
        <v>100</v>
      </c>
      <c r="O84" s="164">
        <v>100</v>
      </c>
      <c r="P84" s="164">
        <v>100</v>
      </c>
      <c r="Q84" s="164">
        <v>100</v>
      </c>
      <c r="R84" s="164">
        <v>100</v>
      </c>
      <c r="S84" s="164">
        <v>100</v>
      </c>
      <c r="T84" s="192">
        <v>100</v>
      </c>
      <c r="U84" s="192">
        <v>100.3</v>
      </c>
      <c r="V84" s="65"/>
      <c r="W84" s="65"/>
      <c r="X84" s="65"/>
      <c r="Y84" s="65"/>
      <c r="Z84" s="65"/>
      <c r="AA84" s="65"/>
      <c r="AB84" s="65"/>
      <c r="AC84" s="65"/>
    </row>
    <row r="85" spans="1:29" ht="12.75" customHeight="1">
      <c r="A85" s="65"/>
      <c r="B85" s="65"/>
      <c r="C85" s="65"/>
      <c r="D85" s="65"/>
      <c r="E85" s="66" t="s">
        <v>283</v>
      </c>
      <c r="F85" s="65"/>
      <c r="G85" s="174" t="s">
        <v>351</v>
      </c>
      <c r="H85" s="174" t="s">
        <v>351</v>
      </c>
      <c r="I85" s="174" t="s">
        <v>351</v>
      </c>
      <c r="J85" s="174" t="s">
        <v>351</v>
      </c>
      <c r="K85" s="174" t="s">
        <v>351</v>
      </c>
      <c r="L85" s="174" t="s">
        <v>351</v>
      </c>
      <c r="M85" s="174" t="s">
        <v>351</v>
      </c>
      <c r="N85" s="174" t="s">
        <v>351</v>
      </c>
      <c r="O85" s="174" t="s">
        <v>351</v>
      </c>
      <c r="P85" s="174" t="s">
        <v>351</v>
      </c>
      <c r="Q85" s="174" t="s">
        <v>351</v>
      </c>
      <c r="R85" s="174" t="s">
        <v>351</v>
      </c>
      <c r="S85" s="174" t="s">
        <v>351</v>
      </c>
      <c r="T85" s="164">
        <v>3.3</v>
      </c>
      <c r="U85" s="192">
        <v>11.1</v>
      </c>
      <c r="V85" s="65"/>
      <c r="W85" s="65"/>
      <c r="X85" s="65"/>
      <c r="Y85" s="65"/>
      <c r="Z85" s="65"/>
      <c r="AA85" s="65"/>
      <c r="AB85" s="65"/>
      <c r="AC85" s="65"/>
    </row>
    <row r="86" spans="1:29">
      <c r="A86" s="65"/>
      <c r="B86" s="65"/>
      <c r="C86" s="65"/>
      <c r="D86" s="65"/>
      <c r="E86" s="50" t="s">
        <v>35</v>
      </c>
      <c r="F86" s="65"/>
      <c r="G86" s="164">
        <v>7</v>
      </c>
      <c r="H86" s="164">
        <v>9</v>
      </c>
      <c r="I86" s="164">
        <v>9</v>
      </c>
      <c r="J86" s="164">
        <v>9</v>
      </c>
      <c r="K86" s="164">
        <v>8</v>
      </c>
      <c r="L86" s="164">
        <v>8</v>
      </c>
      <c r="M86" s="164">
        <v>8</v>
      </c>
      <c r="N86" s="164">
        <v>7</v>
      </c>
      <c r="O86" s="164">
        <v>6</v>
      </c>
      <c r="P86" s="164">
        <v>6</v>
      </c>
      <c r="Q86" s="164">
        <v>3.3</v>
      </c>
      <c r="R86" s="164">
        <v>3.3</v>
      </c>
      <c r="S86" s="164">
        <v>3.3</v>
      </c>
      <c r="T86" s="192">
        <v>1.1000000000000001</v>
      </c>
      <c r="U86" s="192">
        <v>3.3</v>
      </c>
      <c r="V86" s="65"/>
      <c r="W86" s="65"/>
      <c r="X86" s="65"/>
      <c r="Y86" s="65"/>
      <c r="Z86" s="65"/>
      <c r="AA86" s="65"/>
      <c r="AB86" s="65"/>
      <c r="AC86" s="65"/>
    </row>
    <row r="87" spans="1:29">
      <c r="A87" s="65"/>
      <c r="B87" s="65"/>
      <c r="C87" s="65"/>
      <c r="D87" s="65"/>
      <c r="E87" s="50" t="s">
        <v>65</v>
      </c>
      <c r="F87" s="65"/>
      <c r="G87" s="164">
        <v>0</v>
      </c>
      <c r="H87" s="164">
        <v>0</v>
      </c>
      <c r="I87" s="164">
        <v>0</v>
      </c>
      <c r="J87" s="164">
        <v>0</v>
      </c>
      <c r="K87" s="164">
        <v>0</v>
      </c>
      <c r="L87" s="164">
        <v>0</v>
      </c>
      <c r="M87" s="164">
        <v>0</v>
      </c>
      <c r="N87" s="164">
        <v>0</v>
      </c>
      <c r="O87" s="164">
        <v>0</v>
      </c>
      <c r="P87" s="164">
        <v>0</v>
      </c>
      <c r="Q87" s="164">
        <v>0.1</v>
      </c>
      <c r="R87" s="164">
        <v>0.1</v>
      </c>
      <c r="S87" s="164">
        <v>7.0000000000000007E-2</v>
      </c>
      <c r="T87" s="192">
        <v>0</v>
      </c>
      <c r="U87" s="192">
        <v>0.1</v>
      </c>
      <c r="V87" s="65"/>
      <c r="W87" s="65"/>
      <c r="X87" s="65"/>
      <c r="Y87" s="65"/>
      <c r="Z87" s="65"/>
      <c r="AA87" s="65"/>
      <c r="AB87" s="65"/>
      <c r="AC87" s="65"/>
    </row>
    <row r="88" spans="1:29">
      <c r="A88" s="65"/>
      <c r="B88" s="65"/>
      <c r="C88" s="65"/>
      <c r="D88" s="65"/>
      <c r="E88" s="50" t="s">
        <v>54</v>
      </c>
      <c r="F88" s="65"/>
      <c r="G88" s="164">
        <v>13</v>
      </c>
      <c r="H88" s="164">
        <v>13</v>
      </c>
      <c r="I88" s="164">
        <v>13</v>
      </c>
      <c r="J88" s="164">
        <v>13</v>
      </c>
      <c r="K88" s="164">
        <v>12</v>
      </c>
      <c r="L88" s="164">
        <v>13</v>
      </c>
      <c r="M88" s="164">
        <v>13</v>
      </c>
      <c r="N88" s="164">
        <v>10</v>
      </c>
      <c r="O88" s="164">
        <v>15</v>
      </c>
      <c r="P88" s="164">
        <v>22</v>
      </c>
      <c r="Q88" s="164">
        <v>12.9</v>
      </c>
      <c r="R88" s="164">
        <v>12.7</v>
      </c>
      <c r="S88" s="164">
        <v>9.76</v>
      </c>
      <c r="T88" s="164">
        <v>3.3</v>
      </c>
      <c r="U88" s="192">
        <v>9.6999999999999993</v>
      </c>
      <c r="V88" s="65"/>
      <c r="W88" s="65"/>
      <c r="X88" s="65"/>
      <c r="Y88" s="65"/>
      <c r="Z88" s="65"/>
      <c r="AA88" s="65"/>
      <c r="AB88" s="65"/>
      <c r="AC88" s="65"/>
    </row>
    <row r="89" spans="1:29">
      <c r="A89" s="65"/>
      <c r="B89" s="65"/>
      <c r="C89" s="65"/>
      <c r="D89" s="65"/>
      <c r="E89" s="50" t="s">
        <v>60</v>
      </c>
      <c r="F89" s="65"/>
      <c r="G89" s="164">
        <v>0</v>
      </c>
      <c r="H89" s="164">
        <v>0</v>
      </c>
      <c r="I89" s="164">
        <v>0</v>
      </c>
      <c r="J89" s="164">
        <v>0</v>
      </c>
      <c r="K89" s="164">
        <v>0</v>
      </c>
      <c r="L89" s="164">
        <v>0</v>
      </c>
      <c r="M89" s="164">
        <v>0</v>
      </c>
      <c r="N89" s="164">
        <v>0</v>
      </c>
      <c r="O89" s="164">
        <v>0</v>
      </c>
      <c r="P89" s="164">
        <v>0</v>
      </c>
      <c r="Q89" s="164">
        <v>0</v>
      </c>
      <c r="R89" s="164">
        <v>0</v>
      </c>
      <c r="S89" s="164">
        <v>7.755465017682461E-3</v>
      </c>
      <c r="T89" s="164">
        <v>0</v>
      </c>
      <c r="U89" s="192">
        <v>0</v>
      </c>
      <c r="V89" s="65"/>
      <c r="W89" s="65"/>
      <c r="X89" s="65"/>
      <c r="Y89" s="65"/>
      <c r="Z89" s="65"/>
      <c r="AA89" s="65"/>
      <c r="AB89" s="65"/>
      <c r="AC89" s="65"/>
    </row>
    <row r="90" spans="1:29">
      <c r="A90" s="65"/>
      <c r="B90" s="65"/>
      <c r="C90" s="65"/>
      <c r="D90" s="65"/>
      <c r="E90" s="50" t="s">
        <v>39</v>
      </c>
      <c r="F90" s="65"/>
      <c r="G90" s="164">
        <v>0</v>
      </c>
      <c r="H90" s="164">
        <v>0</v>
      </c>
      <c r="I90" s="164">
        <v>0</v>
      </c>
      <c r="J90" s="164">
        <v>0</v>
      </c>
      <c r="K90" s="164">
        <v>0</v>
      </c>
      <c r="L90" s="164">
        <v>0</v>
      </c>
      <c r="M90" s="164">
        <v>0</v>
      </c>
      <c r="N90" s="164">
        <v>0</v>
      </c>
      <c r="O90" s="164">
        <v>0</v>
      </c>
      <c r="P90" s="164">
        <v>0</v>
      </c>
      <c r="Q90" s="164">
        <v>0</v>
      </c>
      <c r="R90" s="164">
        <v>0</v>
      </c>
      <c r="S90" s="164">
        <v>0</v>
      </c>
      <c r="T90" s="164">
        <v>0</v>
      </c>
      <c r="U90" s="192">
        <v>0</v>
      </c>
      <c r="V90" s="65"/>
      <c r="W90" s="65"/>
      <c r="X90" s="65"/>
      <c r="Y90" s="65"/>
      <c r="Z90" s="65"/>
      <c r="AA90" s="65"/>
      <c r="AB90" s="65"/>
      <c r="AC90" s="65"/>
    </row>
    <row r="91" spans="1:29">
      <c r="A91" s="65"/>
      <c r="B91" s="65"/>
      <c r="C91" s="65"/>
      <c r="D91" s="65"/>
      <c r="E91" s="50" t="s">
        <v>56</v>
      </c>
      <c r="F91" s="65"/>
      <c r="G91" s="164">
        <v>0</v>
      </c>
      <c r="H91" s="164">
        <v>0</v>
      </c>
      <c r="I91" s="164">
        <v>0</v>
      </c>
      <c r="J91" s="164">
        <v>0</v>
      </c>
      <c r="K91" s="164">
        <v>0</v>
      </c>
      <c r="L91" s="164">
        <v>0</v>
      </c>
      <c r="M91" s="164">
        <v>0</v>
      </c>
      <c r="N91" s="164">
        <v>20</v>
      </c>
      <c r="O91" s="164">
        <v>19</v>
      </c>
      <c r="P91" s="164">
        <v>17</v>
      </c>
      <c r="Q91" s="164">
        <v>10</v>
      </c>
      <c r="R91" s="164">
        <v>10</v>
      </c>
      <c r="S91" s="164">
        <v>10.17</v>
      </c>
      <c r="T91" s="164">
        <v>3.5</v>
      </c>
      <c r="U91" s="192">
        <v>10.1</v>
      </c>
      <c r="V91" s="65"/>
      <c r="W91" s="65"/>
      <c r="X91" s="65"/>
      <c r="Y91" s="65"/>
      <c r="Z91" s="65"/>
      <c r="AA91" s="65"/>
      <c r="AB91" s="65"/>
      <c r="AC91" s="65"/>
    </row>
    <row r="92" spans="1:29">
      <c r="A92" s="65"/>
      <c r="B92" s="65"/>
      <c r="C92" s="65"/>
      <c r="D92" s="65"/>
      <c r="E92" s="66" t="s">
        <v>349</v>
      </c>
      <c r="F92" s="65"/>
      <c r="G92" s="174" t="s">
        <v>351</v>
      </c>
      <c r="H92" s="174" t="s">
        <v>351</v>
      </c>
      <c r="I92" s="174" t="s">
        <v>351</v>
      </c>
      <c r="J92" s="174" t="s">
        <v>351</v>
      </c>
      <c r="K92" s="174" t="s">
        <v>351</v>
      </c>
      <c r="L92" s="174" t="s">
        <v>351</v>
      </c>
      <c r="M92" s="174" t="s">
        <v>351</v>
      </c>
      <c r="N92" s="174" t="s">
        <v>351</v>
      </c>
      <c r="O92" s="174" t="s">
        <v>351</v>
      </c>
      <c r="P92" s="174" t="s">
        <v>351</v>
      </c>
      <c r="Q92" s="174" t="s">
        <v>351</v>
      </c>
      <c r="R92" s="174" t="s">
        <v>351</v>
      </c>
      <c r="S92" s="174" t="s">
        <v>351</v>
      </c>
      <c r="T92" s="164">
        <v>1</v>
      </c>
      <c r="U92" s="192">
        <v>2.8</v>
      </c>
      <c r="V92" s="65"/>
      <c r="W92" s="65"/>
      <c r="X92" s="65"/>
      <c r="Y92" s="65"/>
      <c r="Z92" s="65"/>
      <c r="AA92" s="65"/>
      <c r="AB92" s="65"/>
      <c r="AC92" s="65"/>
    </row>
    <row r="93" spans="1:29">
      <c r="A93" s="65"/>
      <c r="B93" s="65"/>
      <c r="C93" s="65"/>
      <c r="D93" s="65"/>
      <c r="E93" s="50" t="s">
        <v>61</v>
      </c>
      <c r="F93" s="65"/>
      <c r="G93" s="164">
        <v>4</v>
      </c>
      <c r="H93" s="164">
        <v>4</v>
      </c>
      <c r="I93" s="164">
        <v>4</v>
      </c>
      <c r="J93" s="164">
        <v>4</v>
      </c>
      <c r="K93" s="164">
        <v>4</v>
      </c>
      <c r="L93" s="164">
        <v>4</v>
      </c>
      <c r="M93" s="164">
        <v>4</v>
      </c>
      <c r="N93" s="164">
        <v>4</v>
      </c>
      <c r="O93" s="164">
        <v>3</v>
      </c>
      <c r="P93" s="164">
        <v>3</v>
      </c>
      <c r="Q93" s="164">
        <v>1.7</v>
      </c>
      <c r="R93" s="164">
        <v>1.9</v>
      </c>
      <c r="S93" s="164">
        <v>1.6725694372634583</v>
      </c>
      <c r="T93" s="164">
        <v>0.6</v>
      </c>
      <c r="U93" s="192">
        <v>1.7</v>
      </c>
      <c r="V93" s="65"/>
      <c r="W93" s="65"/>
      <c r="X93" s="65"/>
      <c r="Y93" s="65"/>
      <c r="Z93" s="65"/>
      <c r="AA93" s="65"/>
      <c r="AB93" s="65"/>
      <c r="AC93" s="65"/>
    </row>
    <row r="94" spans="1:29">
      <c r="A94" s="65"/>
      <c r="B94" s="65"/>
      <c r="C94" s="65"/>
      <c r="D94" s="65"/>
      <c r="E94" s="50" t="s">
        <v>66</v>
      </c>
      <c r="F94" s="65"/>
      <c r="G94" s="164">
        <v>0</v>
      </c>
      <c r="H94" s="164">
        <v>0</v>
      </c>
      <c r="I94" s="164">
        <v>0</v>
      </c>
      <c r="J94" s="164">
        <v>0</v>
      </c>
      <c r="K94" s="164">
        <v>0</v>
      </c>
      <c r="L94" s="164">
        <v>0</v>
      </c>
      <c r="M94" s="164">
        <v>0</v>
      </c>
      <c r="N94" s="164">
        <v>0</v>
      </c>
      <c r="O94" s="164">
        <v>0</v>
      </c>
      <c r="P94" s="164">
        <v>0</v>
      </c>
      <c r="Q94" s="164">
        <v>0.7</v>
      </c>
      <c r="R94" s="164">
        <v>0.7</v>
      </c>
      <c r="S94" s="164">
        <v>0.67</v>
      </c>
      <c r="T94" s="164">
        <v>0.2</v>
      </c>
      <c r="U94" s="192">
        <v>0.7</v>
      </c>
      <c r="V94" s="65"/>
      <c r="W94" s="65"/>
      <c r="X94" s="65"/>
      <c r="Y94" s="65"/>
      <c r="Z94" s="65"/>
      <c r="AA94" s="65"/>
      <c r="AB94" s="65"/>
      <c r="AC94" s="65"/>
    </row>
    <row r="95" spans="1:29">
      <c r="A95" s="65"/>
      <c r="B95" s="65"/>
      <c r="C95" s="65"/>
      <c r="D95" s="65"/>
      <c r="E95" s="50" t="s">
        <v>57</v>
      </c>
      <c r="F95" s="65"/>
      <c r="G95" s="164">
        <v>3</v>
      </c>
      <c r="H95" s="164">
        <v>3</v>
      </c>
      <c r="I95" s="164">
        <v>3</v>
      </c>
      <c r="J95" s="164">
        <v>3</v>
      </c>
      <c r="K95" s="164">
        <v>3</v>
      </c>
      <c r="L95" s="164">
        <v>3</v>
      </c>
      <c r="M95" s="164">
        <v>3</v>
      </c>
      <c r="N95" s="164">
        <v>2</v>
      </c>
      <c r="O95" s="164">
        <v>2</v>
      </c>
      <c r="P95" s="164">
        <v>2</v>
      </c>
      <c r="Q95" s="164">
        <v>18.8</v>
      </c>
      <c r="R95" s="164">
        <v>18.5</v>
      </c>
      <c r="S95" s="164">
        <v>18.41</v>
      </c>
      <c r="T95" s="164">
        <v>6.3</v>
      </c>
      <c r="U95" s="192">
        <v>18.2</v>
      </c>
      <c r="V95" s="65"/>
      <c r="W95" s="65"/>
      <c r="X95" s="65"/>
      <c r="Y95" s="65"/>
      <c r="Z95" s="65"/>
      <c r="AA95" s="65"/>
      <c r="AB95" s="65"/>
      <c r="AC95" s="65"/>
    </row>
    <row r="96" spans="1:29">
      <c r="A96" s="65"/>
      <c r="B96" s="65"/>
      <c r="C96" s="65"/>
      <c r="D96" s="65"/>
      <c r="E96" s="50" t="s">
        <v>62</v>
      </c>
      <c r="F96" s="65"/>
      <c r="G96" s="164">
        <v>0</v>
      </c>
      <c r="H96" s="164">
        <v>0</v>
      </c>
      <c r="I96" s="164">
        <v>0</v>
      </c>
      <c r="J96" s="164">
        <v>0</v>
      </c>
      <c r="K96" s="164">
        <v>0</v>
      </c>
      <c r="L96" s="164">
        <v>0</v>
      </c>
      <c r="M96" s="164">
        <v>0</v>
      </c>
      <c r="N96" s="164">
        <v>0</v>
      </c>
      <c r="O96" s="164">
        <v>0</v>
      </c>
      <c r="P96" s="164">
        <v>0</v>
      </c>
      <c r="Q96" s="164">
        <v>0</v>
      </c>
      <c r="R96" s="164">
        <v>0</v>
      </c>
      <c r="S96" s="164">
        <v>0</v>
      </c>
      <c r="T96" s="164">
        <v>0</v>
      </c>
      <c r="U96" s="192">
        <v>0.1</v>
      </c>
      <c r="V96" s="65"/>
      <c r="W96" s="65"/>
      <c r="X96" s="65"/>
      <c r="Y96" s="65"/>
      <c r="Z96" s="65"/>
      <c r="AA96" s="65"/>
      <c r="AB96" s="65"/>
      <c r="AC96" s="65"/>
    </row>
    <row r="97" spans="1:29">
      <c r="A97" s="65"/>
      <c r="B97" s="65"/>
      <c r="C97" s="65"/>
      <c r="D97" s="65"/>
      <c r="E97" s="50" t="s">
        <v>264</v>
      </c>
      <c r="F97" s="65"/>
      <c r="G97" s="164">
        <v>4</v>
      </c>
      <c r="H97" s="164">
        <v>4</v>
      </c>
      <c r="I97" s="164">
        <v>3</v>
      </c>
      <c r="J97" s="164">
        <v>3</v>
      </c>
      <c r="K97" s="164">
        <v>7</v>
      </c>
      <c r="L97" s="164">
        <v>7</v>
      </c>
      <c r="M97" s="164">
        <v>7</v>
      </c>
      <c r="N97" s="164">
        <v>6</v>
      </c>
      <c r="O97" s="174" t="s">
        <v>75</v>
      </c>
      <c r="P97" s="174" t="s">
        <v>75</v>
      </c>
      <c r="Q97" s="174" t="s">
        <v>75</v>
      </c>
      <c r="R97" s="174" t="s">
        <v>75</v>
      </c>
      <c r="S97" s="174" t="s">
        <v>238</v>
      </c>
      <c r="T97" s="174" t="s">
        <v>238</v>
      </c>
      <c r="U97" s="193" t="s">
        <v>75</v>
      </c>
      <c r="V97" s="65"/>
      <c r="W97" s="65"/>
      <c r="X97" s="65"/>
      <c r="Y97" s="65"/>
      <c r="Z97" s="65"/>
      <c r="AA97" s="65"/>
      <c r="AB97" s="65"/>
      <c r="AC97" s="65"/>
    </row>
    <row r="98" spans="1:29">
      <c r="A98" s="65"/>
      <c r="B98" s="65"/>
      <c r="C98" s="65"/>
      <c r="D98" s="65"/>
      <c r="E98" s="50" t="s">
        <v>63</v>
      </c>
      <c r="F98" s="65"/>
      <c r="G98" s="164">
        <v>12</v>
      </c>
      <c r="H98" s="164">
        <v>12</v>
      </c>
      <c r="I98" s="164">
        <v>11</v>
      </c>
      <c r="J98" s="164">
        <v>11</v>
      </c>
      <c r="K98" s="164">
        <v>11</v>
      </c>
      <c r="L98" s="164">
        <v>11</v>
      </c>
      <c r="M98" s="164">
        <v>11</v>
      </c>
      <c r="N98" s="164">
        <v>7</v>
      </c>
      <c r="O98" s="164">
        <v>8</v>
      </c>
      <c r="P98" s="164">
        <v>8</v>
      </c>
      <c r="Q98" s="164">
        <v>4.5999999999999996</v>
      </c>
      <c r="R98" s="164">
        <v>4.7</v>
      </c>
      <c r="S98" s="164">
        <v>4.68</v>
      </c>
      <c r="T98" s="164">
        <v>1.6</v>
      </c>
      <c r="U98" s="192">
        <v>5.4</v>
      </c>
      <c r="V98" s="65"/>
      <c r="W98" s="65"/>
      <c r="X98" s="65"/>
      <c r="Y98" s="65"/>
      <c r="Z98" s="65"/>
      <c r="AA98" s="65"/>
      <c r="AB98" s="65"/>
      <c r="AC98" s="65"/>
    </row>
    <row r="99" spans="1:29">
      <c r="A99" s="65"/>
      <c r="B99" s="65"/>
      <c r="C99" s="65"/>
      <c r="D99" s="65"/>
      <c r="E99" s="50" t="s">
        <v>47</v>
      </c>
      <c r="F99" s="65"/>
      <c r="G99" s="164">
        <v>8</v>
      </c>
      <c r="H99" s="164">
        <v>7</v>
      </c>
      <c r="I99" s="164">
        <v>7</v>
      </c>
      <c r="J99" s="164">
        <v>7</v>
      </c>
      <c r="K99" s="164">
        <v>7</v>
      </c>
      <c r="L99" s="164">
        <v>6</v>
      </c>
      <c r="M99" s="164">
        <v>6</v>
      </c>
      <c r="N99" s="164">
        <v>6</v>
      </c>
      <c r="O99" s="164">
        <v>5</v>
      </c>
      <c r="P99" s="164">
        <v>4</v>
      </c>
      <c r="Q99" s="164">
        <v>2.6</v>
      </c>
      <c r="R99" s="164">
        <v>2.5</v>
      </c>
      <c r="S99" s="164">
        <v>2.59</v>
      </c>
      <c r="T99" s="164">
        <v>0.9</v>
      </c>
      <c r="U99" s="192">
        <v>2.6</v>
      </c>
      <c r="V99" s="65"/>
      <c r="W99" s="65"/>
      <c r="X99" s="65"/>
      <c r="Y99" s="65"/>
      <c r="Z99" s="65"/>
      <c r="AA99" s="65"/>
      <c r="AB99" s="65"/>
      <c r="AC99" s="65"/>
    </row>
    <row r="100" spans="1:29">
      <c r="A100" s="65"/>
      <c r="B100" s="65"/>
      <c r="C100" s="65"/>
      <c r="D100" s="65"/>
      <c r="E100" s="50" t="s">
        <v>78</v>
      </c>
      <c r="F100" s="65"/>
      <c r="G100" s="194" t="s">
        <v>75</v>
      </c>
      <c r="H100" s="194" t="s">
        <v>75</v>
      </c>
      <c r="I100" s="194" t="s">
        <v>75</v>
      </c>
      <c r="J100" s="194" t="s">
        <v>75</v>
      </c>
      <c r="K100" s="194" t="s">
        <v>75</v>
      </c>
      <c r="L100" s="194" t="s">
        <v>75</v>
      </c>
      <c r="M100" s="194" t="s">
        <v>75</v>
      </c>
      <c r="N100" s="194" t="s">
        <v>75</v>
      </c>
      <c r="O100" s="164">
        <v>6</v>
      </c>
      <c r="P100" s="164">
        <v>5</v>
      </c>
      <c r="Q100" s="164">
        <v>25.9</v>
      </c>
      <c r="R100" s="164">
        <v>26.1</v>
      </c>
      <c r="S100" s="164">
        <v>26.15</v>
      </c>
      <c r="T100" s="164">
        <v>9</v>
      </c>
      <c r="U100" s="192">
        <v>25.9</v>
      </c>
      <c r="V100" s="65"/>
      <c r="W100" s="65"/>
      <c r="X100" s="65"/>
      <c r="Y100" s="65"/>
      <c r="Z100" s="65"/>
      <c r="AA100" s="65"/>
      <c r="AB100" s="65"/>
      <c r="AC100" s="65"/>
    </row>
    <row r="101" spans="1:29">
      <c r="A101" s="65"/>
      <c r="B101" s="65"/>
      <c r="C101" s="65"/>
      <c r="D101" s="65"/>
      <c r="E101" s="66" t="s">
        <v>350</v>
      </c>
      <c r="F101" s="65"/>
      <c r="G101" s="174" t="s">
        <v>351</v>
      </c>
      <c r="H101" s="174" t="s">
        <v>351</v>
      </c>
      <c r="I101" s="174" t="s">
        <v>351</v>
      </c>
      <c r="J101" s="174" t="s">
        <v>351</v>
      </c>
      <c r="K101" s="174" t="s">
        <v>351</v>
      </c>
      <c r="L101" s="174" t="s">
        <v>351</v>
      </c>
      <c r="M101" s="174" t="s">
        <v>351</v>
      </c>
      <c r="N101" s="174" t="s">
        <v>351</v>
      </c>
      <c r="O101" s="174" t="s">
        <v>351</v>
      </c>
      <c r="P101" s="174" t="s">
        <v>351</v>
      </c>
      <c r="Q101" s="174" t="s">
        <v>351</v>
      </c>
      <c r="R101" s="174" t="s">
        <v>351</v>
      </c>
      <c r="S101" s="174" t="s">
        <v>351</v>
      </c>
      <c r="T101" s="164">
        <v>0.1</v>
      </c>
      <c r="U101" s="192">
        <v>0.2</v>
      </c>
      <c r="V101" s="65"/>
      <c r="W101" s="65"/>
      <c r="X101" s="65"/>
      <c r="Y101" s="65"/>
      <c r="Z101" s="65"/>
      <c r="AA101" s="65"/>
      <c r="AB101" s="65"/>
      <c r="AC101" s="65"/>
    </row>
    <row r="102" spans="1:29">
      <c r="A102" s="65"/>
      <c r="B102" s="65"/>
      <c r="C102" s="65"/>
      <c r="D102" s="65"/>
      <c r="E102" s="50" t="s">
        <v>55</v>
      </c>
      <c r="F102" s="65"/>
      <c r="G102" s="164">
        <v>49</v>
      </c>
      <c r="H102" s="164">
        <v>48</v>
      </c>
      <c r="I102" s="164">
        <v>50</v>
      </c>
      <c r="J102" s="164">
        <v>50</v>
      </c>
      <c r="K102" s="164">
        <v>48</v>
      </c>
      <c r="L102" s="164">
        <v>48</v>
      </c>
      <c r="M102" s="164">
        <v>48</v>
      </c>
      <c r="N102" s="164">
        <v>38</v>
      </c>
      <c r="O102" s="164">
        <v>36</v>
      </c>
      <c r="P102" s="164">
        <v>33</v>
      </c>
      <c r="Q102" s="164">
        <v>19.399999999999999</v>
      </c>
      <c r="R102" s="164">
        <v>19.5</v>
      </c>
      <c r="S102" s="164">
        <v>8.49</v>
      </c>
      <c r="T102" s="164">
        <v>2.9</v>
      </c>
      <c r="U102" s="192">
        <v>8.4</v>
      </c>
      <c r="V102" s="65"/>
      <c r="W102" s="65"/>
      <c r="X102" s="65"/>
      <c r="Y102" s="65"/>
      <c r="Z102" s="65"/>
      <c r="AA102" s="65"/>
      <c r="AB102" s="65"/>
      <c r="AC102" s="65"/>
    </row>
    <row r="103" spans="1:29" ht="35.25" customHeight="1">
      <c r="A103" s="65"/>
      <c r="B103" s="65"/>
      <c r="C103" s="65"/>
      <c r="D103" s="65"/>
      <c r="E103" s="66" t="s">
        <v>177</v>
      </c>
      <c r="F103" s="105" t="s">
        <v>161</v>
      </c>
      <c r="G103" s="164">
        <v>100</v>
      </c>
      <c r="H103" s="164">
        <v>100</v>
      </c>
      <c r="I103" s="164">
        <v>100</v>
      </c>
      <c r="J103" s="164">
        <v>100</v>
      </c>
      <c r="K103" s="164">
        <v>100</v>
      </c>
      <c r="L103" s="164">
        <v>100</v>
      </c>
      <c r="M103" s="164">
        <v>100</v>
      </c>
      <c r="N103" s="164">
        <v>100</v>
      </c>
      <c r="O103" s="164">
        <v>100</v>
      </c>
      <c r="P103" s="164">
        <v>100</v>
      </c>
      <c r="Q103" s="164">
        <v>100</v>
      </c>
      <c r="R103" s="164">
        <v>100</v>
      </c>
      <c r="S103" s="164">
        <v>100</v>
      </c>
      <c r="T103" s="164">
        <v>100</v>
      </c>
      <c r="U103" s="192">
        <v>100</v>
      </c>
      <c r="V103" s="65"/>
      <c r="W103" s="65"/>
      <c r="X103" s="65"/>
      <c r="Y103" s="65"/>
      <c r="Z103" s="65"/>
      <c r="AA103" s="65"/>
      <c r="AB103" s="65"/>
      <c r="AC103" s="65"/>
    </row>
    <row r="104" spans="1:29" ht="12.75" customHeight="1">
      <c r="A104" s="65"/>
      <c r="B104" s="65"/>
      <c r="C104" s="65"/>
      <c r="D104" s="65"/>
      <c r="E104" s="66" t="s">
        <v>283</v>
      </c>
      <c r="F104" s="65"/>
      <c r="G104" s="194" t="s">
        <v>75</v>
      </c>
      <c r="H104" s="194" t="s">
        <v>75</v>
      </c>
      <c r="I104" s="194" t="s">
        <v>75</v>
      </c>
      <c r="J104" s="194" t="s">
        <v>75</v>
      </c>
      <c r="K104" s="194" t="s">
        <v>75</v>
      </c>
      <c r="L104" s="194" t="s">
        <v>75</v>
      </c>
      <c r="M104" s="194" t="s">
        <v>75</v>
      </c>
      <c r="N104" s="194" t="s">
        <v>75</v>
      </c>
      <c r="O104" s="194" t="s">
        <v>75</v>
      </c>
      <c r="P104" s="194" t="s">
        <v>75</v>
      </c>
      <c r="Q104" s="194" t="s">
        <v>75</v>
      </c>
      <c r="R104" s="194" t="s">
        <v>75</v>
      </c>
      <c r="S104" s="164">
        <v>3.1103960215014443</v>
      </c>
      <c r="T104" s="164">
        <v>2.7480068919195162</v>
      </c>
      <c r="U104" s="192">
        <v>3.1477764107434507</v>
      </c>
      <c r="V104" s="65"/>
      <c r="W104" s="65"/>
      <c r="X104" s="65"/>
      <c r="Y104" s="65"/>
      <c r="Z104" s="65"/>
      <c r="AA104" s="65"/>
      <c r="AB104" s="65"/>
      <c r="AC104" s="65"/>
    </row>
    <row r="105" spans="1:29">
      <c r="A105" s="65"/>
      <c r="B105" s="65"/>
      <c r="C105" s="65"/>
      <c r="D105" s="65"/>
      <c r="E105" s="50" t="s">
        <v>35</v>
      </c>
      <c r="F105" s="65"/>
      <c r="G105" s="164">
        <v>3.0338209745246716</v>
      </c>
      <c r="H105" s="164">
        <v>3.0404754256344364</v>
      </c>
      <c r="I105" s="164">
        <v>3.0122882233874693</v>
      </c>
      <c r="J105" s="164">
        <v>3.0117755421275381</v>
      </c>
      <c r="K105" s="164">
        <v>3.0046725271244159</v>
      </c>
      <c r="L105" s="164">
        <v>3.005753849072113</v>
      </c>
      <c r="M105" s="164">
        <v>3.0070513425882206</v>
      </c>
      <c r="N105" s="164">
        <v>2.9612120742434223</v>
      </c>
      <c r="O105" s="164">
        <v>2.9675793119978966</v>
      </c>
      <c r="P105" s="164">
        <v>2.9279519578106665</v>
      </c>
      <c r="Q105" s="164">
        <v>2.9</v>
      </c>
      <c r="R105" s="164">
        <v>2.8257537421252192</v>
      </c>
      <c r="S105" s="164">
        <v>3.1974256774051999</v>
      </c>
      <c r="T105" s="164">
        <v>3.2510294074701398</v>
      </c>
      <c r="U105" s="192">
        <v>3.2082137178297248</v>
      </c>
      <c r="V105" s="65"/>
      <c r="W105" s="65"/>
      <c r="X105" s="65"/>
      <c r="Y105" s="65"/>
      <c r="Z105" s="65"/>
      <c r="AA105" s="65"/>
      <c r="AB105" s="65"/>
      <c r="AC105" s="65"/>
    </row>
    <row r="106" spans="1:29">
      <c r="A106" s="65"/>
      <c r="B106" s="65"/>
      <c r="C106" s="65"/>
      <c r="D106" s="65"/>
      <c r="E106" s="50" t="s">
        <v>65</v>
      </c>
      <c r="F106" s="65"/>
      <c r="G106" s="164">
        <v>0.38399714234684768</v>
      </c>
      <c r="H106" s="164">
        <v>0.37905557340186313</v>
      </c>
      <c r="I106" s="164">
        <v>0.38171588862502587</v>
      </c>
      <c r="J106" s="164">
        <v>0.39542953334550857</v>
      </c>
      <c r="K106" s="164">
        <v>0.39835273620020589</v>
      </c>
      <c r="L106" s="164">
        <v>0.40782776390250075</v>
      </c>
      <c r="M106" s="164">
        <v>0.40686876318191839</v>
      </c>
      <c r="N106" s="164">
        <v>0.40221645290037589</v>
      </c>
      <c r="O106" s="164">
        <v>0.40593515862399576</v>
      </c>
      <c r="P106" s="164">
        <v>0.42905698913258855</v>
      </c>
      <c r="Q106" s="164">
        <v>0.4</v>
      </c>
      <c r="R106" s="164">
        <v>0.42536651192126324</v>
      </c>
      <c r="S106" s="164">
        <v>0.42856620470252677</v>
      </c>
      <c r="T106" s="164">
        <v>0.43439535087463127</v>
      </c>
      <c r="U106" s="192">
        <v>0.43313403411829882</v>
      </c>
      <c r="V106" s="65"/>
      <c r="W106" s="65"/>
      <c r="X106" s="65"/>
      <c r="Y106" s="65"/>
      <c r="Z106" s="65"/>
      <c r="AA106" s="65"/>
      <c r="AB106" s="65"/>
      <c r="AC106" s="65"/>
    </row>
    <row r="107" spans="1:29">
      <c r="A107" s="65"/>
      <c r="B107" s="65"/>
      <c r="C107" s="65"/>
      <c r="D107" s="65"/>
      <c r="E107" s="50" t="s">
        <v>54</v>
      </c>
      <c r="F107" s="65"/>
      <c r="G107" s="164">
        <v>14.593515075744046</v>
      </c>
      <c r="H107" s="164">
        <v>14.864278830709926</v>
      </c>
      <c r="I107" s="164">
        <v>14.756227786366606</v>
      </c>
      <c r="J107" s="164">
        <v>14.724588888271306</v>
      </c>
      <c r="K107" s="164">
        <v>14.700245505662469</v>
      </c>
      <c r="L107" s="164">
        <v>14.784546805349184</v>
      </c>
      <c r="M107" s="164">
        <v>14.813328296660057</v>
      </c>
      <c r="N107" s="164">
        <v>14.947107373968302</v>
      </c>
      <c r="O107" s="164">
        <v>15.073725556904376</v>
      </c>
      <c r="P107" s="164">
        <v>16.035909707509639</v>
      </c>
      <c r="Q107" s="164">
        <v>15.1</v>
      </c>
      <c r="R107" s="164">
        <v>14.692012643652872</v>
      </c>
      <c r="S107" s="164">
        <v>11.473287746370717</v>
      </c>
      <c r="T107" s="164">
        <v>11.499430540548433</v>
      </c>
      <c r="U107" s="192">
        <v>11.382359501248317</v>
      </c>
      <c r="V107" s="65"/>
      <c r="W107" s="65"/>
      <c r="X107" s="65"/>
      <c r="Y107" s="65"/>
      <c r="Z107" s="65"/>
      <c r="AA107" s="65"/>
      <c r="AB107" s="65"/>
      <c r="AC107" s="65"/>
    </row>
    <row r="108" spans="1:29">
      <c r="A108" s="65"/>
      <c r="B108" s="65"/>
      <c r="C108" s="65"/>
      <c r="D108" s="65"/>
      <c r="E108" s="50" t="s">
        <v>60</v>
      </c>
      <c r="F108" s="65"/>
      <c r="G108" s="164">
        <v>0.12826965854292163</v>
      </c>
      <c r="H108" s="164">
        <v>0.12688724702858978</v>
      </c>
      <c r="I108" s="164">
        <v>0.12591046013101062</v>
      </c>
      <c r="J108" s="164">
        <v>0.13022177403346064</v>
      </c>
      <c r="K108" s="164">
        <v>0.12988041498376493</v>
      </c>
      <c r="L108" s="164">
        <v>0.1304100407827764</v>
      </c>
      <c r="M108" s="164">
        <v>0.12985173293039948</v>
      </c>
      <c r="N108" s="164">
        <v>0.12864726624559231</v>
      </c>
      <c r="O108" s="164">
        <v>0.14459023745273755</v>
      </c>
      <c r="P108" s="164">
        <v>0.14251093599963421</v>
      </c>
      <c r="Q108" s="164">
        <v>0.1</v>
      </c>
      <c r="R108" s="164">
        <v>0.1378774211055129</v>
      </c>
      <c r="S108" s="164">
        <v>0.13749222949500858</v>
      </c>
      <c r="T108" s="164">
        <v>0.13725432935198434</v>
      </c>
      <c r="U108" s="192">
        <v>0.13238648218898169</v>
      </c>
      <c r="V108" s="65"/>
      <c r="W108" s="65"/>
      <c r="X108" s="65"/>
      <c r="Y108" s="65"/>
      <c r="Z108" s="65"/>
      <c r="AA108" s="65"/>
      <c r="AB108" s="65"/>
      <c r="AC108" s="65"/>
    </row>
    <row r="109" spans="1:29">
      <c r="A109" s="65"/>
      <c r="B109" s="65"/>
      <c r="C109" s="65"/>
      <c r="D109" s="65"/>
      <c r="E109" s="50" t="s">
        <v>39</v>
      </c>
      <c r="F109" s="65"/>
      <c r="G109" s="164">
        <v>0.838623780220494</v>
      </c>
      <c r="H109" s="164">
        <v>0.84002569868294252</v>
      </c>
      <c r="I109" s="164">
        <v>0.8455126468291283</v>
      </c>
      <c r="J109" s="164">
        <v>0.84247135517988869</v>
      </c>
      <c r="K109" s="164">
        <v>0.83947097489506617</v>
      </c>
      <c r="L109" s="164">
        <v>0.82118807498972535</v>
      </c>
      <c r="M109" s="164">
        <v>0.83419901155286935</v>
      </c>
      <c r="N109" s="164">
        <v>0.70678498081915764</v>
      </c>
      <c r="O109" s="164">
        <v>0.70439415144087647</v>
      </c>
      <c r="P109" s="164">
        <v>0.69502659696078284</v>
      </c>
      <c r="Q109" s="164">
        <v>0.7</v>
      </c>
      <c r="R109" s="164">
        <v>0.659318093477958</v>
      </c>
      <c r="S109" s="164">
        <v>0.65528211504004097</v>
      </c>
      <c r="T109" s="164">
        <v>0.65852875040154191</v>
      </c>
      <c r="U109" s="192">
        <v>0.64898155942642111</v>
      </c>
      <c r="V109" s="65"/>
      <c r="W109" s="65"/>
      <c r="X109" s="65"/>
      <c r="Y109" s="65"/>
      <c r="Z109" s="65"/>
      <c r="AA109" s="65"/>
      <c r="AB109" s="65"/>
      <c r="AC109" s="65"/>
    </row>
    <row r="110" spans="1:29">
      <c r="A110" s="65"/>
      <c r="B110" s="65"/>
      <c r="C110" s="65"/>
      <c r="D110" s="65"/>
      <c r="E110" s="50" t="s">
        <v>56</v>
      </c>
      <c r="F110" s="65"/>
      <c r="G110" s="164">
        <v>17.970741528519703</v>
      </c>
      <c r="H110" s="164">
        <v>17.825248955991004</v>
      </c>
      <c r="I110" s="164">
        <v>17.709545287920566</v>
      </c>
      <c r="J110" s="164">
        <v>17.714925479795774</v>
      </c>
      <c r="K110" s="164">
        <v>17.708877801536389</v>
      </c>
      <c r="L110" s="164">
        <v>17.708893174417501</v>
      </c>
      <c r="M110" s="164">
        <v>17.633865331948247</v>
      </c>
      <c r="N110" s="164">
        <v>18.299686131669706</v>
      </c>
      <c r="O110" s="164">
        <v>17.962437466655327</v>
      </c>
      <c r="P110" s="164">
        <v>17.512079135484463</v>
      </c>
      <c r="Q110" s="164">
        <v>17.100000000000001</v>
      </c>
      <c r="R110" s="164">
        <v>16.87458288413163</v>
      </c>
      <c r="S110" s="164">
        <v>16.923977035872309</v>
      </c>
      <c r="T110" s="164">
        <v>16.897614110913178</v>
      </c>
      <c r="U110" s="192">
        <v>16.656953528027799</v>
      </c>
      <c r="V110" s="65"/>
      <c r="W110" s="65"/>
      <c r="X110" s="65"/>
      <c r="Y110" s="65"/>
      <c r="Z110" s="65"/>
      <c r="AA110" s="65"/>
      <c r="AB110" s="65"/>
      <c r="AC110" s="65"/>
    </row>
    <row r="111" spans="1:29">
      <c r="A111" s="65"/>
      <c r="B111" s="65"/>
      <c r="C111" s="65"/>
      <c r="D111" s="65"/>
      <c r="E111" s="66" t="s">
        <v>349</v>
      </c>
      <c r="F111" s="65"/>
      <c r="G111" s="194" t="s">
        <v>75</v>
      </c>
      <c r="H111" s="194" t="s">
        <v>75</v>
      </c>
      <c r="I111" s="194" t="s">
        <v>75</v>
      </c>
      <c r="J111" s="194" t="s">
        <v>75</v>
      </c>
      <c r="K111" s="194" t="s">
        <v>75</v>
      </c>
      <c r="L111" s="194" t="s">
        <v>75</v>
      </c>
      <c r="M111" s="194" t="s">
        <v>75</v>
      </c>
      <c r="N111" s="194" t="s">
        <v>75</v>
      </c>
      <c r="O111" s="194" t="s">
        <v>75</v>
      </c>
      <c r="P111" s="194" t="s">
        <v>75</v>
      </c>
      <c r="Q111" s="194" t="s">
        <v>75</v>
      </c>
      <c r="R111" s="194" t="s">
        <v>75</v>
      </c>
      <c r="S111" s="164">
        <v>3.2581270340439534</v>
      </c>
      <c r="T111" s="164">
        <v>3.2546797885699266</v>
      </c>
      <c r="U111" s="192">
        <v>3.2082137178297248</v>
      </c>
      <c r="V111" s="65"/>
      <c r="W111" s="65"/>
      <c r="X111" s="65"/>
      <c r="Y111" s="65"/>
      <c r="Z111" s="65"/>
      <c r="AA111" s="65"/>
      <c r="AB111" s="65"/>
      <c r="AC111" s="65"/>
    </row>
    <row r="112" spans="1:29">
      <c r="A112" s="65"/>
      <c r="B112" s="65"/>
      <c r="C112" s="65"/>
      <c r="D112" s="65"/>
      <c r="E112" s="50" t="s">
        <v>61</v>
      </c>
      <c r="F112" s="65"/>
      <c r="G112" s="164">
        <v>1.2615889200993684</v>
      </c>
      <c r="H112" s="164">
        <v>1.2479922903951173</v>
      </c>
      <c r="I112" s="164">
        <v>1.2431665683821302</v>
      </c>
      <c r="J112" s="164">
        <v>1.235518782902834</v>
      </c>
      <c r="K112" s="164">
        <v>1.2338639423457671</v>
      </c>
      <c r="L112" s="164">
        <v>1.2116278334545227</v>
      </c>
      <c r="M112" s="164">
        <v>1.2064406459533481</v>
      </c>
      <c r="N112" s="164">
        <v>1.1895997210059286</v>
      </c>
      <c r="O112" s="164">
        <v>1.1876502926599191</v>
      </c>
      <c r="P112" s="164">
        <v>1.1606639333018338</v>
      </c>
      <c r="Q112" s="164">
        <v>1.1000000000000001</v>
      </c>
      <c r="R112" s="164">
        <v>1.1191539606755994</v>
      </c>
      <c r="S112" s="164">
        <v>1.0026693970088127</v>
      </c>
      <c r="T112" s="164">
        <v>1.0023946500014602</v>
      </c>
      <c r="U112" s="192">
        <v>0.98930115766222737</v>
      </c>
      <c r="V112" s="65"/>
      <c r="W112" s="65"/>
      <c r="X112" s="65"/>
      <c r="Y112" s="65"/>
      <c r="Z112" s="65"/>
      <c r="AA112" s="65"/>
      <c r="AB112" s="65"/>
      <c r="AC112" s="65"/>
    </row>
    <row r="113" spans="1:29">
      <c r="A113" s="65"/>
      <c r="B113" s="65"/>
      <c r="C113" s="65"/>
      <c r="D113" s="65"/>
      <c r="E113" s="50" t="s">
        <v>66</v>
      </c>
      <c r="F113" s="65"/>
      <c r="G113" s="164">
        <v>1.8055172189839095</v>
      </c>
      <c r="H113" s="164">
        <v>1.7964985544490846</v>
      </c>
      <c r="I113" s="164">
        <v>1.785856589579714</v>
      </c>
      <c r="J113" s="164">
        <v>1.8183406252233225</v>
      </c>
      <c r="K113" s="164">
        <v>1.8602993585174625</v>
      </c>
      <c r="L113" s="164">
        <v>1.8684202206695963</v>
      </c>
      <c r="M113" s="164">
        <v>1.8745868353952215</v>
      </c>
      <c r="N113" s="164">
        <v>1.8599604758398884</v>
      </c>
      <c r="O113" s="164">
        <v>1.8657553100184796</v>
      </c>
      <c r="P113" s="164">
        <v>1.845783352893658</v>
      </c>
      <c r="Q113" s="164">
        <v>2</v>
      </c>
      <c r="R113" s="164">
        <v>1.977220889896079</v>
      </c>
      <c r="S113" s="164">
        <v>1.7296229933813581</v>
      </c>
      <c r="T113" s="164">
        <v>1.7295505650789942</v>
      </c>
      <c r="U113" s="192">
        <v>1.710231892191356</v>
      </c>
      <c r="V113" s="65"/>
      <c r="W113" s="65"/>
      <c r="X113" s="65"/>
      <c r="Y113" s="65"/>
      <c r="Z113" s="65"/>
      <c r="AA113" s="65"/>
      <c r="AB113" s="65"/>
      <c r="AC113" s="65"/>
    </row>
    <row r="114" spans="1:29">
      <c r="A114" s="65"/>
      <c r="B114" s="65"/>
      <c r="C114" s="65"/>
      <c r="D114" s="65"/>
      <c r="E114" s="50" t="s">
        <v>57</v>
      </c>
      <c r="F114" s="65"/>
      <c r="G114" s="164">
        <v>25.123804575492379</v>
      </c>
      <c r="H114" s="164">
        <v>24.800835207195632</v>
      </c>
      <c r="I114" s="164">
        <v>24.359689527118562</v>
      </c>
      <c r="J114" s="164">
        <v>24.257775589769651</v>
      </c>
      <c r="K114" s="164">
        <v>24.257543359467807</v>
      </c>
      <c r="L114" s="164">
        <v>24.178021561126744</v>
      </c>
      <c r="M114" s="164">
        <v>24.241351087606638</v>
      </c>
      <c r="N114" s="164">
        <v>24.049288952609757</v>
      </c>
      <c r="O114" s="164">
        <v>24.115641261569152</v>
      </c>
      <c r="P114" s="164">
        <v>23.980703866847538</v>
      </c>
      <c r="Q114" s="164">
        <v>26.6</v>
      </c>
      <c r="R114" s="164">
        <v>27.997183780334868</v>
      </c>
      <c r="S114" s="164">
        <v>27.96796723589425</v>
      </c>
      <c r="T114" s="164">
        <v>27.991852349385276</v>
      </c>
      <c r="U114" s="192">
        <v>27.934986725377193</v>
      </c>
      <c r="V114" s="65"/>
      <c r="W114" s="65"/>
      <c r="X114" s="65"/>
      <c r="Y114" s="65"/>
      <c r="Z114" s="65"/>
      <c r="AA114" s="65"/>
      <c r="AB114" s="65"/>
      <c r="AC114" s="65"/>
    </row>
    <row r="115" spans="1:29">
      <c r="A115" s="65"/>
      <c r="B115" s="65"/>
      <c r="C115" s="65"/>
      <c r="D115" s="65"/>
      <c r="E115" s="50" t="s">
        <v>62</v>
      </c>
      <c r="F115" s="65"/>
      <c r="G115" s="164">
        <v>0.99611943691243576</v>
      </c>
      <c r="H115" s="164">
        <v>0.98618695791840671</v>
      </c>
      <c r="I115" s="164">
        <v>0.97859522177772817</v>
      </c>
      <c r="J115" s="164">
        <v>0.9718990940058283</v>
      </c>
      <c r="K115" s="164">
        <v>0.96935138987883107</v>
      </c>
      <c r="L115" s="164">
        <v>0.96740539344314125</v>
      </c>
      <c r="M115" s="164">
        <v>0.96326376428369065</v>
      </c>
      <c r="N115" s="164">
        <v>0.96950439803154187</v>
      </c>
      <c r="O115" s="164">
        <v>0.96805870208998612</v>
      </c>
      <c r="P115" s="164">
        <v>0.95566157082107639</v>
      </c>
      <c r="Q115" s="164">
        <v>0.9</v>
      </c>
      <c r="R115" s="164">
        <v>0.92113851547087344</v>
      </c>
      <c r="S115" s="164">
        <v>0.9192964493363075</v>
      </c>
      <c r="T115" s="164">
        <v>0.91916596092632064</v>
      </c>
      <c r="U115" s="192">
        <v>0.9936181081683898</v>
      </c>
      <c r="V115" s="65"/>
      <c r="W115" s="65"/>
      <c r="X115" s="65"/>
      <c r="Y115" s="65"/>
      <c r="Z115" s="65"/>
      <c r="AA115" s="65"/>
      <c r="AB115" s="65"/>
      <c r="AC115" s="65"/>
    </row>
    <row r="116" spans="1:29">
      <c r="A116" s="65"/>
      <c r="B116" s="65"/>
      <c r="C116" s="65"/>
      <c r="D116" s="65"/>
      <c r="E116" s="50" t="s">
        <v>264</v>
      </c>
      <c r="F116" s="65"/>
      <c r="G116" s="164">
        <v>13.016934842260794</v>
      </c>
      <c r="H116" s="164">
        <v>12.876646321876004</v>
      </c>
      <c r="I116" s="164">
        <v>12.862789474523055</v>
      </c>
      <c r="J116" s="164">
        <v>12.81731631980562</v>
      </c>
      <c r="K116" s="164">
        <v>12.804308228399462</v>
      </c>
      <c r="L116" s="164">
        <v>12.83313837690873</v>
      </c>
      <c r="M116" s="164">
        <v>12.82856423332389</v>
      </c>
      <c r="N116" s="164">
        <v>12.703530049986437</v>
      </c>
      <c r="O116" s="174" t="s">
        <v>75</v>
      </c>
      <c r="P116" s="174" t="s">
        <v>75</v>
      </c>
      <c r="Q116" s="174" t="s">
        <v>75</v>
      </c>
      <c r="R116" s="174" t="s">
        <v>75</v>
      </c>
      <c r="S116" s="174" t="s">
        <v>75</v>
      </c>
      <c r="T116" s="174" t="s">
        <v>238</v>
      </c>
      <c r="U116" s="193">
        <v>0</v>
      </c>
      <c r="V116" s="65"/>
      <c r="W116" s="65"/>
      <c r="X116" s="65"/>
      <c r="Y116" s="65"/>
      <c r="Z116" s="65"/>
      <c r="AA116" s="65"/>
      <c r="AB116" s="65"/>
      <c r="AC116" s="65"/>
    </row>
    <row r="117" spans="1:29">
      <c r="A117" s="65"/>
      <c r="B117" s="65"/>
      <c r="C117" s="65"/>
      <c r="D117" s="65"/>
      <c r="E117" s="50" t="s">
        <v>63</v>
      </c>
      <c r="F117" s="65"/>
      <c r="G117" s="164">
        <v>2.0052282063355471</v>
      </c>
      <c r="H117" s="164">
        <v>2.0069065210407966</v>
      </c>
      <c r="I117" s="164">
        <v>1.9866758044722119</v>
      </c>
      <c r="J117" s="164">
        <v>1.9890581948403592</v>
      </c>
      <c r="K117" s="164">
        <v>2.0044349409994457</v>
      </c>
      <c r="L117" s="164">
        <v>2.0114760835888843</v>
      </c>
      <c r="M117" s="164">
        <v>2.0233260931154975</v>
      </c>
      <c r="N117" s="164">
        <v>2.0025574456542796</v>
      </c>
      <c r="O117" s="164">
        <v>2.0227169046864248</v>
      </c>
      <c r="P117" s="164">
        <v>2.0385922663049278</v>
      </c>
      <c r="Q117" s="164">
        <v>2</v>
      </c>
      <c r="R117" s="164">
        <v>2.0006893871055276</v>
      </c>
      <c r="S117" s="164">
        <v>2.0075328189563755</v>
      </c>
      <c r="T117" s="164">
        <v>2.012090062202494</v>
      </c>
      <c r="U117" s="192">
        <v>2.2261074776777678</v>
      </c>
      <c r="V117" s="65"/>
      <c r="W117" s="65"/>
      <c r="X117" s="65"/>
      <c r="Y117" s="65"/>
      <c r="Z117" s="65"/>
      <c r="AA117" s="65"/>
      <c r="AB117" s="65"/>
      <c r="AC117" s="65"/>
    </row>
    <row r="118" spans="1:29">
      <c r="A118" s="65"/>
      <c r="B118" s="65"/>
      <c r="C118" s="65"/>
      <c r="D118" s="65"/>
      <c r="E118" s="50" t="s">
        <v>47</v>
      </c>
      <c r="F118" s="65"/>
      <c r="G118" s="174">
        <v>4.3043400607251305</v>
      </c>
      <c r="H118" s="164">
        <v>4.2515258592997105</v>
      </c>
      <c r="I118" s="164">
        <v>4.2211880209744521</v>
      </c>
      <c r="J118" s="164">
        <v>4.2028283534091901</v>
      </c>
      <c r="K118" s="164">
        <v>4.2124019957234493</v>
      </c>
      <c r="L118" s="164">
        <v>4.220543138060763</v>
      </c>
      <c r="M118" s="164">
        <v>4.2150659489407252</v>
      </c>
      <c r="N118" s="164">
        <v>4.1632115317549507</v>
      </c>
      <c r="O118" s="164">
        <v>4.163734912743271</v>
      </c>
      <c r="P118" s="164">
        <v>4.1183374232193755</v>
      </c>
      <c r="Q118" s="164">
        <v>4.0999999999999996</v>
      </c>
      <c r="R118" s="164">
        <v>3.997711821522079</v>
      </c>
      <c r="S118" s="164">
        <v>3.7898124108677376</v>
      </c>
      <c r="T118" s="164">
        <v>3.7854452004789296</v>
      </c>
      <c r="U118" s="192">
        <v>3.7327232043284617</v>
      </c>
      <c r="V118" s="65"/>
      <c r="W118" s="65"/>
      <c r="X118" s="65"/>
      <c r="Y118" s="65"/>
      <c r="Z118" s="65"/>
      <c r="AA118" s="65"/>
      <c r="AB118" s="65"/>
      <c r="AC118" s="65"/>
    </row>
    <row r="119" spans="1:29">
      <c r="A119" s="65"/>
      <c r="B119" s="65"/>
      <c r="C119" s="65"/>
      <c r="D119" s="65"/>
      <c r="E119" s="50" t="s">
        <v>78</v>
      </c>
      <c r="F119" s="65"/>
      <c r="G119" s="189" t="s">
        <v>75</v>
      </c>
      <c r="H119" s="189" t="s">
        <v>75</v>
      </c>
      <c r="I119" s="189" t="s">
        <v>75</v>
      </c>
      <c r="J119" s="189" t="s">
        <v>75</v>
      </c>
      <c r="K119" s="189" t="s">
        <v>75</v>
      </c>
      <c r="L119" s="189" t="s">
        <v>75</v>
      </c>
      <c r="M119" s="189" t="s">
        <v>75</v>
      </c>
      <c r="N119" s="189" t="s">
        <v>75</v>
      </c>
      <c r="O119" s="164">
        <v>12.791983360524545</v>
      </c>
      <c r="P119" s="164">
        <v>12.693380481336403</v>
      </c>
      <c r="Q119" s="164">
        <v>11.6</v>
      </c>
      <c r="R119" s="164">
        <v>11.418890673472532</v>
      </c>
      <c r="S119" s="164">
        <v>11.51863092843822</v>
      </c>
      <c r="T119" s="164">
        <v>11.590690068043102</v>
      </c>
      <c r="U119" s="192">
        <v>11.480929871139027</v>
      </c>
      <c r="V119" s="65"/>
      <c r="W119" s="65"/>
      <c r="X119" s="65"/>
      <c r="Y119" s="65"/>
      <c r="Z119" s="65"/>
      <c r="AA119" s="65"/>
      <c r="AB119" s="65"/>
      <c r="AC119" s="65"/>
    </row>
    <row r="120" spans="1:29">
      <c r="A120" s="65"/>
      <c r="B120" s="65"/>
      <c r="C120" s="65"/>
      <c r="D120" s="65"/>
      <c r="E120" s="66" t="s">
        <v>350</v>
      </c>
      <c r="F120" s="65"/>
      <c r="G120" s="194" t="s">
        <v>75</v>
      </c>
      <c r="H120" s="194" t="s">
        <v>75</v>
      </c>
      <c r="I120" s="194" t="s">
        <v>75</v>
      </c>
      <c r="J120" s="194" t="s">
        <v>75</v>
      </c>
      <c r="K120" s="194" t="s">
        <v>75</v>
      </c>
      <c r="L120" s="194" t="s">
        <v>75</v>
      </c>
      <c r="M120" s="194" t="s">
        <v>75</v>
      </c>
      <c r="N120" s="194" t="s">
        <v>75</v>
      </c>
      <c r="O120" s="194" t="s">
        <v>75</v>
      </c>
      <c r="P120" s="194" t="s">
        <v>75</v>
      </c>
      <c r="Q120" s="194" t="s">
        <v>75</v>
      </c>
      <c r="R120" s="194" t="s">
        <v>75</v>
      </c>
      <c r="S120" s="164">
        <v>0.10385051376750649</v>
      </c>
      <c r="T120" s="164">
        <v>0.10367082323394562</v>
      </c>
      <c r="U120" s="192">
        <v>0.10216782864584457</v>
      </c>
      <c r="V120" s="65"/>
      <c r="W120" s="65"/>
      <c r="X120" s="65"/>
      <c r="Y120" s="65"/>
      <c r="Z120" s="65"/>
      <c r="AA120" s="65"/>
      <c r="AB120" s="65"/>
      <c r="AC120" s="65"/>
    </row>
    <row r="121" spans="1:29">
      <c r="A121" s="65"/>
      <c r="B121" s="65"/>
      <c r="C121" s="65"/>
      <c r="D121" s="65"/>
      <c r="E121" s="50" t="s">
        <v>55</v>
      </c>
      <c r="F121" s="65"/>
      <c r="G121" s="164">
        <v>14.619493740765398</v>
      </c>
      <c r="H121" s="164">
        <v>14.957436556376486</v>
      </c>
      <c r="I121" s="164">
        <v>15.731635401558739</v>
      </c>
      <c r="J121" s="164">
        <v>15.887056432082199</v>
      </c>
      <c r="K121" s="164">
        <v>15.876296824265463</v>
      </c>
      <c r="L121" s="164">
        <v>15.849166956466759</v>
      </c>
      <c r="M121" s="164">
        <v>15.820662952120125</v>
      </c>
      <c r="N121" s="164">
        <v>15.618243112333863</v>
      </c>
      <c r="O121" s="164">
        <v>15.625797372633011</v>
      </c>
      <c r="P121" s="164">
        <v>15.463579691810576</v>
      </c>
      <c r="Q121" s="164">
        <v>15.3</v>
      </c>
      <c r="R121" s="164">
        <v>14.956033237259174</v>
      </c>
      <c r="S121" s="164">
        <v>11.776063187918236</v>
      </c>
      <c r="T121" s="164">
        <v>11.984201150600121</v>
      </c>
      <c r="U121" s="192">
        <v>12.01407325865009</v>
      </c>
      <c r="V121" s="65"/>
      <c r="W121" s="65"/>
      <c r="X121" s="65"/>
      <c r="Y121" s="65"/>
      <c r="Z121" s="65"/>
      <c r="AA121" s="65"/>
      <c r="AB121" s="65"/>
      <c r="AC121" s="65"/>
    </row>
    <row r="122" spans="1:29" s="7" customFormat="1">
      <c r="A122" s="322" t="s">
        <v>27</v>
      </c>
      <c r="B122" s="320"/>
      <c r="C122" s="320"/>
      <c r="D122" s="320"/>
      <c r="E122" s="320"/>
      <c r="F122" s="320"/>
      <c r="G122" s="320"/>
      <c r="H122" s="320"/>
      <c r="I122" s="320"/>
      <c r="J122" s="320"/>
      <c r="K122" s="320"/>
      <c r="L122" s="320"/>
      <c r="M122" s="320"/>
      <c r="N122" s="320"/>
      <c r="O122" s="320"/>
      <c r="P122" s="320"/>
      <c r="Q122" s="320"/>
      <c r="R122" s="320"/>
      <c r="S122" s="320"/>
      <c r="T122" s="320"/>
      <c r="U122" s="320"/>
      <c r="V122" s="320"/>
      <c r="W122" s="320"/>
      <c r="X122" s="320"/>
      <c r="Y122" s="320"/>
      <c r="Z122" s="320"/>
      <c r="AA122" s="320"/>
      <c r="AB122" s="320"/>
      <c r="AC122" s="321"/>
    </row>
    <row r="123" spans="1:29" s="7" customFormat="1" ht="47.25" customHeight="1">
      <c r="A123" s="185" t="s">
        <v>98</v>
      </c>
      <c r="B123" s="185">
        <v>4</v>
      </c>
      <c r="C123" s="185" t="s">
        <v>134</v>
      </c>
      <c r="D123" s="161" t="s">
        <v>133</v>
      </c>
      <c r="E123" s="161" t="s">
        <v>156</v>
      </c>
      <c r="F123" s="183" t="s">
        <v>166</v>
      </c>
      <c r="G123" s="151">
        <v>30671.7</v>
      </c>
      <c r="H123" s="151">
        <v>29320.1</v>
      </c>
      <c r="I123" s="151">
        <v>29320.1</v>
      </c>
      <c r="J123" s="151">
        <v>29320.1</v>
      </c>
      <c r="K123" s="151">
        <v>29320.1</v>
      </c>
      <c r="L123" s="151">
        <v>29320.1</v>
      </c>
      <c r="M123" s="151">
        <v>29320.1</v>
      </c>
      <c r="N123" s="151">
        <v>29320.1</v>
      </c>
      <c r="O123" s="151">
        <v>29320.1</v>
      </c>
      <c r="P123" s="151">
        <v>29320.1</v>
      </c>
      <c r="Q123" s="151">
        <v>29320.1</v>
      </c>
      <c r="R123" s="151">
        <v>29320.1</v>
      </c>
      <c r="S123" s="151">
        <v>29320.1</v>
      </c>
      <c r="T123" s="209">
        <v>29925.7</v>
      </c>
      <c r="U123" s="209">
        <v>29925.7</v>
      </c>
      <c r="V123" s="187"/>
      <c r="W123" s="177" t="s">
        <v>191</v>
      </c>
      <c r="X123" s="177" t="s">
        <v>105</v>
      </c>
      <c r="Y123" s="170">
        <v>3</v>
      </c>
      <c r="Z123" s="170" t="s">
        <v>77</v>
      </c>
      <c r="AA123" s="170">
        <v>1</v>
      </c>
      <c r="AB123" s="162" t="s">
        <v>206</v>
      </c>
      <c r="AC123" s="162" t="s">
        <v>338</v>
      </c>
    </row>
    <row r="124" spans="1:29" s="7" customFormat="1" ht="12" customHeight="1">
      <c r="A124" s="185"/>
      <c r="B124" s="185"/>
      <c r="C124" s="185"/>
      <c r="D124" s="161"/>
      <c r="E124" s="66" t="s">
        <v>283</v>
      </c>
      <c r="F124" s="57"/>
      <c r="G124" s="57"/>
      <c r="H124" s="57"/>
      <c r="I124" s="57"/>
      <c r="J124" s="57"/>
      <c r="K124" s="57"/>
      <c r="L124" s="57"/>
      <c r="M124" s="57"/>
      <c r="N124" s="57"/>
      <c r="O124" s="57"/>
      <c r="P124" s="57"/>
      <c r="Q124" s="57"/>
      <c r="R124" s="57"/>
      <c r="S124" s="118"/>
      <c r="T124" s="209">
        <v>841.5</v>
      </c>
      <c r="U124" s="209">
        <v>841.5</v>
      </c>
      <c r="V124" s="187"/>
      <c r="W124" s="177"/>
      <c r="X124" s="177"/>
      <c r="Y124" s="170"/>
      <c r="Z124" s="170"/>
      <c r="AA124" s="170"/>
      <c r="AB124" s="162"/>
      <c r="AC124" s="162"/>
    </row>
    <row r="125" spans="1:29">
      <c r="A125" s="277"/>
      <c r="B125" s="277"/>
      <c r="C125" s="277"/>
      <c r="D125" s="277"/>
      <c r="E125" s="57" t="s">
        <v>35</v>
      </c>
      <c r="F125" s="57"/>
      <c r="G125" s="57">
        <v>571.6</v>
      </c>
      <c r="H125" s="57">
        <v>571.6</v>
      </c>
      <c r="I125" s="57">
        <v>571.6</v>
      </c>
      <c r="J125" s="57">
        <v>571.6</v>
      </c>
      <c r="K125" s="57">
        <v>571.6</v>
      </c>
      <c r="L125" s="57">
        <v>571.6</v>
      </c>
      <c r="M125" s="57">
        <v>571.6</v>
      </c>
      <c r="N125" s="57">
        <v>571.6</v>
      </c>
      <c r="O125" s="57">
        <v>571.6</v>
      </c>
      <c r="P125" s="57">
        <v>571.6</v>
      </c>
      <c r="Q125" s="57">
        <v>571.6</v>
      </c>
      <c r="R125" s="57">
        <v>571.6</v>
      </c>
      <c r="S125" s="57">
        <v>571.6</v>
      </c>
      <c r="T125" s="209">
        <v>577.20000000000005</v>
      </c>
      <c r="U125" s="209">
        <v>577.20000000000005</v>
      </c>
      <c r="V125" s="277"/>
      <c r="W125" s="277"/>
      <c r="X125" s="277"/>
      <c r="Y125" s="277"/>
      <c r="Z125" s="277"/>
      <c r="AA125" s="277"/>
      <c r="AB125" s="277"/>
      <c r="AC125" s="277"/>
    </row>
    <row r="126" spans="1:29">
      <c r="A126" s="277"/>
      <c r="B126" s="277"/>
      <c r="C126" s="277"/>
      <c r="D126" s="277"/>
      <c r="E126" s="57" t="s">
        <v>65</v>
      </c>
      <c r="F126" s="57"/>
      <c r="G126" s="57">
        <v>2582.5</v>
      </c>
      <c r="H126" s="57">
        <v>2582.5</v>
      </c>
      <c r="I126" s="57">
        <v>2582.5</v>
      </c>
      <c r="J126" s="57">
        <v>2582.5</v>
      </c>
      <c r="K126" s="57">
        <v>2582.5</v>
      </c>
      <c r="L126" s="57">
        <v>2582.5</v>
      </c>
      <c r="M126" s="57">
        <v>2582.5</v>
      </c>
      <c r="N126" s="57">
        <v>2582.5</v>
      </c>
      <c r="O126" s="57">
        <v>2582.5</v>
      </c>
      <c r="P126" s="57">
        <v>2582.5</v>
      </c>
      <c r="Q126" s="57">
        <v>2582.5</v>
      </c>
      <c r="R126" s="57">
        <v>2582.5</v>
      </c>
      <c r="S126" s="57">
        <v>2582.5</v>
      </c>
      <c r="T126" s="209">
        <v>2676.2</v>
      </c>
      <c r="U126" s="209">
        <v>2676.2</v>
      </c>
      <c r="V126" s="277"/>
      <c r="W126" s="277"/>
      <c r="X126" s="277"/>
      <c r="Y126" s="277"/>
      <c r="Z126" s="277"/>
      <c r="AA126" s="277"/>
      <c r="AB126" s="277"/>
      <c r="AC126" s="277"/>
    </row>
    <row r="127" spans="1:29">
      <c r="A127" s="277"/>
      <c r="B127" s="277"/>
      <c r="C127" s="277"/>
      <c r="D127" s="277"/>
      <c r="E127" s="57" t="s">
        <v>54</v>
      </c>
      <c r="F127" s="57"/>
      <c r="G127" s="57">
        <v>5767.9</v>
      </c>
      <c r="H127" s="57">
        <v>5767.9</v>
      </c>
      <c r="I127" s="57">
        <v>5767.9</v>
      </c>
      <c r="J127" s="57">
        <v>5767.9</v>
      </c>
      <c r="K127" s="57">
        <v>5767.9</v>
      </c>
      <c r="L127" s="57">
        <v>5767.9</v>
      </c>
      <c r="M127" s="57">
        <v>5767.9</v>
      </c>
      <c r="N127" s="57">
        <v>5767.9</v>
      </c>
      <c r="O127" s="57">
        <v>5767.9</v>
      </c>
      <c r="P127" s="57">
        <v>5767.9</v>
      </c>
      <c r="Q127" s="57">
        <v>5767.9</v>
      </c>
      <c r="R127" s="57">
        <v>5767.9</v>
      </c>
      <c r="S127" s="57">
        <v>5767.9</v>
      </c>
      <c r="T127" s="209">
        <v>2663.2</v>
      </c>
      <c r="U127" s="209">
        <v>2663.2</v>
      </c>
      <c r="V127" s="277"/>
      <c r="W127" s="277"/>
      <c r="X127" s="277"/>
      <c r="Y127" s="277"/>
      <c r="Z127" s="277"/>
      <c r="AA127" s="277"/>
      <c r="AB127" s="277"/>
      <c r="AC127" s="277"/>
    </row>
    <row r="128" spans="1:29">
      <c r="A128" s="277"/>
      <c r="B128" s="277"/>
      <c r="C128" s="277"/>
      <c r="D128" s="277"/>
      <c r="E128" s="57" t="s">
        <v>60</v>
      </c>
      <c r="F128" s="57"/>
      <c r="G128" s="57">
        <v>3133.9</v>
      </c>
      <c r="H128" s="57">
        <v>3133.9</v>
      </c>
      <c r="I128" s="57">
        <v>3133.9</v>
      </c>
      <c r="J128" s="57">
        <v>3133.9</v>
      </c>
      <c r="K128" s="57">
        <v>3133.9</v>
      </c>
      <c r="L128" s="57">
        <v>3133.9</v>
      </c>
      <c r="M128" s="57">
        <v>3133.9</v>
      </c>
      <c r="N128" s="57">
        <v>3133.9</v>
      </c>
      <c r="O128" s="57">
        <v>3133.9</v>
      </c>
      <c r="P128" s="57">
        <v>3133.9</v>
      </c>
      <c r="Q128" s="57">
        <v>3133.9</v>
      </c>
      <c r="R128" s="57">
        <v>3133.9</v>
      </c>
      <c r="S128" s="57">
        <v>3133.9</v>
      </c>
      <c r="T128" s="209">
        <v>3133.9</v>
      </c>
      <c r="U128" s="209">
        <v>3133.9</v>
      </c>
      <c r="V128" s="277"/>
      <c r="W128" s="277"/>
      <c r="X128" s="277"/>
      <c r="Y128" s="277"/>
      <c r="Z128" s="277"/>
      <c r="AA128" s="277"/>
      <c r="AB128" s="277"/>
      <c r="AC128" s="277"/>
    </row>
    <row r="129" spans="1:29">
      <c r="A129" s="277"/>
      <c r="B129" s="277"/>
      <c r="C129" s="277"/>
      <c r="D129" s="277"/>
      <c r="E129" s="57" t="s">
        <v>39</v>
      </c>
      <c r="F129" s="57"/>
      <c r="G129" s="57">
        <v>1875.9</v>
      </c>
      <c r="H129" s="57">
        <v>1875.9</v>
      </c>
      <c r="I129" s="57">
        <v>1875.9</v>
      </c>
      <c r="J129" s="57">
        <v>1875.9</v>
      </c>
      <c r="K129" s="57">
        <v>1875.9</v>
      </c>
      <c r="L129" s="57">
        <v>1875.9</v>
      </c>
      <c r="M129" s="57">
        <v>1875.9</v>
      </c>
      <c r="N129" s="57">
        <v>1875.9</v>
      </c>
      <c r="O129" s="57">
        <v>1875.9</v>
      </c>
      <c r="P129" s="57">
        <v>1875.9</v>
      </c>
      <c r="Q129" s="57">
        <v>1875.9</v>
      </c>
      <c r="R129" s="57">
        <v>1875.9</v>
      </c>
      <c r="S129" s="57">
        <v>1875.9</v>
      </c>
      <c r="T129" s="209">
        <v>1881.7</v>
      </c>
      <c r="U129" s="209">
        <v>1881.7</v>
      </c>
      <c r="V129" s="277"/>
      <c r="W129" s="277"/>
      <c r="X129" s="277"/>
      <c r="Y129" s="277"/>
      <c r="Z129" s="277"/>
      <c r="AA129" s="277"/>
      <c r="AB129" s="277"/>
      <c r="AC129" s="277"/>
    </row>
    <row r="130" spans="1:29">
      <c r="A130" s="277"/>
      <c r="B130" s="277"/>
      <c r="C130" s="277"/>
      <c r="D130" s="277"/>
      <c r="E130" s="57" t="s">
        <v>56</v>
      </c>
      <c r="F130" s="57"/>
      <c r="G130" s="57">
        <v>2636.7</v>
      </c>
      <c r="H130" s="57">
        <v>2636.7</v>
      </c>
      <c r="I130" s="57">
        <v>2636.7</v>
      </c>
      <c r="J130" s="57">
        <v>2636.7</v>
      </c>
      <c r="K130" s="57">
        <v>2636.7</v>
      </c>
      <c r="L130" s="57">
        <v>2636.7</v>
      </c>
      <c r="M130" s="57">
        <v>2636.7</v>
      </c>
      <c r="N130" s="57">
        <v>2636.7</v>
      </c>
      <c r="O130" s="57">
        <v>2636.7</v>
      </c>
      <c r="P130" s="57">
        <v>2636.7</v>
      </c>
      <c r="Q130" s="57">
        <v>2636.7</v>
      </c>
      <c r="R130" s="57">
        <v>2636.7</v>
      </c>
      <c r="S130" s="57">
        <v>2636.7</v>
      </c>
      <c r="T130" s="209">
        <v>3237.8</v>
      </c>
      <c r="U130" s="209">
        <v>3237.8</v>
      </c>
      <c r="V130" s="277"/>
      <c r="W130" s="277"/>
      <c r="X130" s="277"/>
      <c r="Y130" s="277"/>
      <c r="Z130" s="277"/>
      <c r="AA130" s="277"/>
      <c r="AB130" s="277"/>
      <c r="AC130" s="277"/>
    </row>
    <row r="131" spans="1:29">
      <c r="A131" s="277"/>
      <c r="B131" s="277"/>
      <c r="C131" s="277"/>
      <c r="D131" s="277"/>
      <c r="E131" s="66" t="s">
        <v>349</v>
      </c>
      <c r="F131" s="57"/>
      <c r="G131" s="57"/>
      <c r="H131" s="57"/>
      <c r="I131" s="57"/>
      <c r="J131" s="57"/>
      <c r="K131" s="57"/>
      <c r="L131" s="57"/>
      <c r="M131" s="57"/>
      <c r="N131" s="57"/>
      <c r="O131" s="57"/>
      <c r="P131" s="57"/>
      <c r="Q131" s="57"/>
      <c r="R131" s="57"/>
      <c r="S131" s="118"/>
      <c r="T131" s="209">
        <v>2636.9</v>
      </c>
      <c r="U131" s="209">
        <v>2636.9</v>
      </c>
      <c r="V131" s="277"/>
      <c r="W131" s="277"/>
      <c r="X131" s="277"/>
      <c r="Y131" s="277"/>
      <c r="Z131" s="277"/>
      <c r="AA131" s="277"/>
      <c r="AB131" s="277"/>
      <c r="AC131" s="277"/>
    </row>
    <row r="132" spans="1:29">
      <c r="A132" s="277"/>
      <c r="B132" s="277"/>
      <c r="C132" s="277"/>
      <c r="D132" s="277"/>
      <c r="E132" s="57" t="s">
        <v>61</v>
      </c>
      <c r="F132" s="57"/>
      <c r="G132" s="57">
        <v>960.1</v>
      </c>
      <c r="H132" s="57">
        <v>960.1</v>
      </c>
      <c r="I132" s="57">
        <v>960.1</v>
      </c>
      <c r="J132" s="57">
        <v>960.1</v>
      </c>
      <c r="K132" s="57">
        <v>960.1</v>
      </c>
      <c r="L132" s="57">
        <v>960.1</v>
      </c>
      <c r="M132" s="57">
        <v>960.1</v>
      </c>
      <c r="N132" s="57">
        <v>960.1</v>
      </c>
      <c r="O132" s="57">
        <v>960.1</v>
      </c>
      <c r="P132" s="57">
        <v>960.1</v>
      </c>
      <c r="Q132" s="57">
        <v>960.1</v>
      </c>
      <c r="R132" s="57">
        <v>960.1</v>
      </c>
      <c r="S132" s="57">
        <v>960.1</v>
      </c>
      <c r="T132" s="209">
        <v>345.5</v>
      </c>
      <c r="U132" s="209">
        <v>345.5</v>
      </c>
      <c r="V132" s="277"/>
      <c r="W132" s="277"/>
      <c r="X132" s="277"/>
      <c r="Y132" s="277"/>
      <c r="Z132" s="277"/>
      <c r="AA132" s="277"/>
      <c r="AB132" s="277"/>
      <c r="AC132" s="277"/>
    </row>
    <row r="133" spans="1:29">
      <c r="A133" s="277"/>
      <c r="B133" s="277"/>
      <c r="C133" s="277"/>
      <c r="D133" s="277"/>
      <c r="E133" s="57" t="s">
        <v>66</v>
      </c>
      <c r="F133" s="57"/>
      <c r="G133" s="57">
        <v>769.9</v>
      </c>
      <c r="H133" s="57">
        <v>769.9</v>
      </c>
      <c r="I133" s="57">
        <v>769.9</v>
      </c>
      <c r="J133" s="57">
        <v>769.9</v>
      </c>
      <c r="K133" s="57">
        <v>769.9</v>
      </c>
      <c r="L133" s="57">
        <v>769.9</v>
      </c>
      <c r="M133" s="57">
        <v>769.9</v>
      </c>
      <c r="N133" s="57">
        <v>769.9</v>
      </c>
      <c r="O133" s="57">
        <v>769.9</v>
      </c>
      <c r="P133" s="57">
        <v>769.9</v>
      </c>
      <c r="Q133" s="57">
        <v>769.9</v>
      </c>
      <c r="R133" s="57">
        <v>769.9</v>
      </c>
      <c r="S133" s="57">
        <v>769.9</v>
      </c>
      <c r="T133" s="209">
        <v>3050.6</v>
      </c>
      <c r="U133" s="209">
        <v>3050.6</v>
      </c>
      <c r="V133" s="277"/>
      <c r="W133" s="277"/>
      <c r="X133" s="277"/>
      <c r="Y133" s="277"/>
      <c r="Z133" s="277"/>
      <c r="AA133" s="277"/>
      <c r="AB133" s="277"/>
      <c r="AC133" s="277"/>
    </row>
    <row r="134" spans="1:29">
      <c r="A134" s="277"/>
      <c r="B134" s="277"/>
      <c r="C134" s="277"/>
      <c r="D134" s="277"/>
      <c r="E134" s="57" t="s">
        <v>57</v>
      </c>
      <c r="F134" s="57"/>
      <c r="G134" s="57">
        <v>2849.6</v>
      </c>
      <c r="H134" s="57">
        <v>2849.6</v>
      </c>
      <c r="I134" s="57">
        <v>2849.6</v>
      </c>
      <c r="J134" s="57">
        <v>2849.6</v>
      </c>
      <c r="K134" s="57">
        <v>2849.6</v>
      </c>
      <c r="L134" s="57">
        <v>2849.6</v>
      </c>
      <c r="M134" s="57">
        <v>2849.6</v>
      </c>
      <c r="N134" s="57">
        <v>2849.6</v>
      </c>
      <c r="O134" s="57">
        <v>2849.6</v>
      </c>
      <c r="P134" s="57">
        <v>2849.6</v>
      </c>
      <c r="Q134" s="57">
        <v>2849.6</v>
      </c>
      <c r="R134" s="57">
        <v>2849.6</v>
      </c>
      <c r="S134" s="57">
        <v>2849.6</v>
      </c>
      <c r="T134" s="209">
        <v>782.5</v>
      </c>
      <c r="U134" s="209">
        <v>782.5</v>
      </c>
      <c r="V134" s="277"/>
      <c r="W134" s="277"/>
      <c r="X134" s="277"/>
      <c r="Y134" s="277"/>
      <c r="Z134" s="277"/>
      <c r="AA134" s="277"/>
      <c r="AB134" s="277"/>
      <c r="AC134" s="277"/>
    </row>
    <row r="135" spans="1:29">
      <c r="A135" s="277"/>
      <c r="B135" s="277"/>
      <c r="C135" s="277"/>
      <c r="D135" s="277"/>
      <c r="E135" s="57" t="s">
        <v>62</v>
      </c>
      <c r="F135" s="57"/>
      <c r="G135" s="57">
        <v>1456.3</v>
      </c>
      <c r="H135" s="57">
        <v>1456.3</v>
      </c>
      <c r="I135" s="57">
        <v>1456.3</v>
      </c>
      <c r="J135" s="57">
        <v>1456.3</v>
      </c>
      <c r="K135" s="57">
        <v>1456.3</v>
      </c>
      <c r="L135" s="57">
        <v>1456.3</v>
      </c>
      <c r="M135" s="57">
        <v>1456.3</v>
      </c>
      <c r="N135" s="57">
        <v>1456.3</v>
      </c>
      <c r="O135" s="57">
        <v>1456.3</v>
      </c>
      <c r="P135" s="57">
        <v>1456.3</v>
      </c>
      <c r="Q135" s="57">
        <v>1456.3</v>
      </c>
      <c r="R135" s="57">
        <v>1456.3</v>
      </c>
      <c r="S135" s="57">
        <v>1456.3</v>
      </c>
      <c r="T135" s="209">
        <v>1456.3</v>
      </c>
      <c r="U135" s="209">
        <v>1456.3</v>
      </c>
      <c r="V135" s="277"/>
      <c r="W135" s="277"/>
      <c r="X135" s="277"/>
      <c r="Y135" s="277"/>
      <c r="Z135" s="277"/>
      <c r="AA135" s="277"/>
      <c r="AB135" s="277"/>
      <c r="AC135" s="277"/>
    </row>
    <row r="136" spans="1:29">
      <c r="A136" s="277"/>
      <c r="B136" s="277"/>
      <c r="C136" s="277"/>
      <c r="D136" s="277"/>
      <c r="E136" s="57" t="s">
        <v>63</v>
      </c>
      <c r="F136" s="57"/>
      <c r="G136" s="57">
        <v>1297.2</v>
      </c>
      <c r="H136" s="57">
        <v>1297.2</v>
      </c>
      <c r="I136" s="57">
        <v>1297.2</v>
      </c>
      <c r="J136" s="57">
        <v>1297.2</v>
      </c>
      <c r="K136" s="57">
        <v>1297.2</v>
      </c>
      <c r="L136" s="57">
        <v>1297.2</v>
      </c>
      <c r="M136" s="57">
        <v>1297.2</v>
      </c>
      <c r="N136" s="57">
        <v>1297.2</v>
      </c>
      <c r="O136" s="57">
        <v>1297.2</v>
      </c>
      <c r="P136" s="57">
        <v>1297.2</v>
      </c>
      <c r="Q136" s="57">
        <v>1297.2</v>
      </c>
      <c r="R136" s="57">
        <v>1297.2</v>
      </c>
      <c r="S136" s="57">
        <v>1297.2</v>
      </c>
      <c r="T136" s="209">
        <v>1297.3</v>
      </c>
      <c r="U136" s="209">
        <v>1297.3</v>
      </c>
      <c r="V136" s="277"/>
      <c r="W136" s="277"/>
      <c r="X136" s="277"/>
      <c r="Y136" s="277"/>
      <c r="Z136" s="277"/>
      <c r="AA136" s="277"/>
      <c r="AB136" s="277"/>
      <c r="AC136" s="277"/>
    </row>
    <row r="137" spans="1:29">
      <c r="A137" s="277"/>
      <c r="B137" s="277"/>
      <c r="C137" s="277"/>
      <c r="D137" s="277"/>
      <c r="E137" s="57" t="s">
        <v>47</v>
      </c>
      <c r="F137" s="57"/>
      <c r="G137" s="57">
        <v>56</v>
      </c>
      <c r="H137" s="57">
        <v>56</v>
      </c>
      <c r="I137" s="57">
        <v>56</v>
      </c>
      <c r="J137" s="57">
        <v>56</v>
      </c>
      <c r="K137" s="57">
        <v>56</v>
      </c>
      <c r="L137" s="57">
        <v>56</v>
      </c>
      <c r="M137" s="57">
        <v>56</v>
      </c>
      <c r="N137" s="57">
        <v>56</v>
      </c>
      <c r="O137" s="57">
        <v>56</v>
      </c>
      <c r="P137" s="57">
        <v>56</v>
      </c>
      <c r="Q137" s="57">
        <v>56</v>
      </c>
      <c r="R137" s="57">
        <v>56</v>
      </c>
      <c r="S137" s="57">
        <v>56</v>
      </c>
      <c r="T137" s="209">
        <v>56.2</v>
      </c>
      <c r="U137" s="209">
        <v>56.2</v>
      </c>
      <c r="V137" s="277"/>
      <c r="W137" s="277"/>
      <c r="X137" s="277"/>
      <c r="Y137" s="277"/>
      <c r="Z137" s="277"/>
      <c r="AA137" s="277"/>
      <c r="AB137" s="277"/>
      <c r="AC137" s="277"/>
    </row>
    <row r="138" spans="1:29">
      <c r="A138" s="277"/>
      <c r="B138" s="277"/>
      <c r="C138" s="277"/>
      <c r="D138" s="277"/>
      <c r="E138" s="57" t="s">
        <v>76</v>
      </c>
      <c r="F138" s="57"/>
      <c r="G138" s="57">
        <v>4066.6</v>
      </c>
      <c r="H138" s="57">
        <v>4066.6</v>
      </c>
      <c r="I138" s="57">
        <v>4066.6</v>
      </c>
      <c r="J138" s="57">
        <v>4066.6</v>
      </c>
      <c r="K138" s="57">
        <v>4066.6</v>
      </c>
      <c r="L138" s="57">
        <v>4066.6</v>
      </c>
      <c r="M138" s="57">
        <v>4066.6</v>
      </c>
      <c r="N138" s="57">
        <v>4066.6</v>
      </c>
      <c r="O138" s="57">
        <v>4066.6</v>
      </c>
      <c r="P138" s="57">
        <v>4066.6</v>
      </c>
      <c r="Q138" s="57">
        <v>4066.6</v>
      </c>
      <c r="R138" s="57">
        <v>4066.6</v>
      </c>
      <c r="S138" s="57">
        <v>4066.6</v>
      </c>
      <c r="T138" s="209">
        <v>4165.8</v>
      </c>
      <c r="U138" s="209">
        <v>4165.8</v>
      </c>
      <c r="V138" s="277"/>
      <c r="W138" s="277"/>
      <c r="X138" s="277"/>
      <c r="Y138" s="277"/>
      <c r="Z138" s="277"/>
      <c r="AA138" s="277"/>
      <c r="AB138" s="277"/>
      <c r="AC138" s="277"/>
    </row>
    <row r="139" spans="1:29">
      <c r="A139" s="277"/>
      <c r="B139" s="277"/>
      <c r="C139" s="277"/>
      <c r="D139" s="277"/>
      <c r="E139" s="66" t="s">
        <v>350</v>
      </c>
      <c r="F139" s="57"/>
      <c r="G139" s="57"/>
      <c r="H139" s="57"/>
      <c r="I139" s="57"/>
      <c r="J139" s="57"/>
      <c r="K139" s="57"/>
      <c r="L139" s="57"/>
      <c r="M139" s="57"/>
      <c r="N139" s="57"/>
      <c r="O139" s="57"/>
      <c r="P139" s="57"/>
      <c r="Q139" s="57"/>
      <c r="R139" s="57"/>
      <c r="S139" s="118"/>
      <c r="T139" s="209">
        <v>633.20000000000005</v>
      </c>
      <c r="U139" s="209">
        <v>633.20000000000005</v>
      </c>
      <c r="V139" s="277"/>
      <c r="W139" s="277"/>
      <c r="X139" s="277"/>
      <c r="Y139" s="277"/>
      <c r="Z139" s="277"/>
      <c r="AA139" s="277"/>
      <c r="AB139" s="277"/>
      <c r="AC139" s="277"/>
    </row>
    <row r="140" spans="1:29">
      <c r="A140" s="277"/>
      <c r="B140" s="277"/>
      <c r="C140" s="277"/>
      <c r="D140" s="277"/>
      <c r="E140" s="57" t="s">
        <v>55</v>
      </c>
      <c r="F140" s="57"/>
      <c r="G140" s="57">
        <v>1292.5999999999999</v>
      </c>
      <c r="H140" s="57">
        <v>1292.5999999999999</v>
      </c>
      <c r="I140" s="57">
        <v>1292.5999999999999</v>
      </c>
      <c r="J140" s="57">
        <v>1292.5999999999999</v>
      </c>
      <c r="K140" s="57">
        <v>1292.5999999999999</v>
      </c>
      <c r="L140" s="57">
        <v>1292.5999999999999</v>
      </c>
      <c r="M140" s="57">
        <v>1292.5999999999999</v>
      </c>
      <c r="N140" s="57">
        <v>1292.5999999999999</v>
      </c>
      <c r="O140" s="57">
        <v>1292.5999999999999</v>
      </c>
      <c r="P140" s="57">
        <v>1292.5999999999999</v>
      </c>
      <c r="Q140" s="57">
        <v>1292.5999999999999</v>
      </c>
      <c r="R140" s="57">
        <v>1292.5999999999999</v>
      </c>
      <c r="S140" s="57">
        <v>1292.5999999999999</v>
      </c>
      <c r="T140" s="209">
        <v>466.6</v>
      </c>
      <c r="U140" s="209">
        <v>466.6</v>
      </c>
      <c r="V140" s="277"/>
      <c r="W140" s="277"/>
      <c r="X140" s="277"/>
      <c r="Y140" s="277"/>
      <c r="Z140" s="277"/>
      <c r="AA140" s="277"/>
      <c r="AB140" s="277"/>
      <c r="AC140" s="277"/>
    </row>
    <row r="141" spans="1:29">
      <c r="A141" s="277"/>
      <c r="B141" s="277"/>
      <c r="C141" s="277"/>
      <c r="D141" s="277"/>
      <c r="E141" s="57" t="s">
        <v>58</v>
      </c>
      <c r="F141" s="57"/>
      <c r="G141" s="57">
        <v>0.1</v>
      </c>
      <c r="H141" s="57">
        <v>0.1</v>
      </c>
      <c r="I141" s="57">
        <v>0.1</v>
      </c>
      <c r="J141" s="57">
        <v>0.1</v>
      </c>
      <c r="K141" s="57">
        <v>0.1</v>
      </c>
      <c r="L141" s="57">
        <v>0.1</v>
      </c>
      <c r="M141" s="57">
        <v>0.1</v>
      </c>
      <c r="N141" s="57">
        <v>0.1</v>
      </c>
      <c r="O141" s="57">
        <v>0.1</v>
      </c>
      <c r="P141" s="57">
        <v>0.1</v>
      </c>
      <c r="Q141" s="57">
        <v>0.1</v>
      </c>
      <c r="R141" s="57">
        <v>0.1</v>
      </c>
      <c r="S141" s="57">
        <v>0.1</v>
      </c>
      <c r="T141" s="209">
        <v>0.1</v>
      </c>
      <c r="U141" s="209">
        <v>0.1</v>
      </c>
      <c r="V141" s="277"/>
      <c r="W141" s="277"/>
      <c r="X141" s="277"/>
      <c r="Y141" s="277"/>
      <c r="Z141" s="277"/>
      <c r="AA141" s="277"/>
      <c r="AB141" s="277"/>
      <c r="AC141" s="277"/>
    </row>
    <row r="142" spans="1:29">
      <c r="A142" s="277"/>
      <c r="B142" s="277"/>
      <c r="C142" s="277"/>
      <c r="D142" s="277"/>
      <c r="E142" s="57" t="s">
        <v>67</v>
      </c>
      <c r="F142" s="57"/>
      <c r="G142" s="57">
        <v>23.2</v>
      </c>
      <c r="H142" s="57">
        <v>23.2</v>
      </c>
      <c r="I142" s="57">
        <v>23.2</v>
      </c>
      <c r="J142" s="57">
        <v>23.2</v>
      </c>
      <c r="K142" s="57">
        <v>23.2</v>
      </c>
      <c r="L142" s="57">
        <v>23.2</v>
      </c>
      <c r="M142" s="57">
        <v>23.2</v>
      </c>
      <c r="N142" s="57">
        <v>23.2</v>
      </c>
      <c r="O142" s="57">
        <v>23.2</v>
      </c>
      <c r="P142" s="57">
        <v>23.2</v>
      </c>
      <c r="Q142" s="57">
        <v>23.2</v>
      </c>
      <c r="R142" s="57">
        <v>23.2</v>
      </c>
      <c r="S142" s="57">
        <v>23.2</v>
      </c>
      <c r="T142" s="209">
        <v>23.2</v>
      </c>
      <c r="U142" s="209">
        <v>23.2</v>
      </c>
      <c r="V142" s="277"/>
      <c r="W142" s="277"/>
      <c r="X142" s="277"/>
      <c r="Y142" s="277"/>
      <c r="Z142" s="277"/>
      <c r="AA142" s="277"/>
      <c r="AB142" s="277"/>
      <c r="AC142" s="277"/>
    </row>
    <row r="143" spans="1:29" s="7" customFormat="1" ht="17.25" customHeight="1">
      <c r="A143" s="322" t="s">
        <v>28</v>
      </c>
      <c r="B143" s="320"/>
      <c r="C143" s="320"/>
      <c r="D143" s="320"/>
      <c r="E143" s="320"/>
      <c r="F143" s="320"/>
      <c r="G143" s="320"/>
      <c r="H143" s="320"/>
      <c r="I143" s="320"/>
      <c r="J143" s="320"/>
      <c r="K143" s="320"/>
      <c r="L143" s="320"/>
      <c r="M143" s="320"/>
      <c r="N143" s="320"/>
      <c r="O143" s="320"/>
      <c r="P143" s="320"/>
      <c r="Q143" s="320"/>
      <c r="R143" s="320"/>
      <c r="S143" s="320"/>
      <c r="T143" s="320"/>
      <c r="U143" s="320"/>
      <c r="V143" s="320"/>
      <c r="W143" s="320"/>
      <c r="X143" s="320"/>
      <c r="Y143" s="320"/>
      <c r="Z143" s="320"/>
      <c r="AA143" s="320"/>
      <c r="AB143" s="320"/>
      <c r="AC143" s="321"/>
    </row>
    <row r="144" spans="1:29" s="7" customFormat="1" ht="106.5" customHeight="1">
      <c r="A144" s="172" t="s">
        <v>99</v>
      </c>
      <c r="B144" s="172" t="s">
        <v>99</v>
      </c>
      <c r="C144" s="185" t="s">
        <v>135</v>
      </c>
      <c r="D144" s="161" t="s">
        <v>249</v>
      </c>
      <c r="E144" s="161"/>
      <c r="F144" s="183" t="s">
        <v>161</v>
      </c>
      <c r="G144" s="186">
        <v>19.7</v>
      </c>
      <c r="H144" s="186">
        <v>19.600000000000001</v>
      </c>
      <c r="I144" s="186">
        <v>19.7</v>
      </c>
      <c r="J144" s="186">
        <v>19.399999999999999</v>
      </c>
      <c r="K144" s="186">
        <v>19.399999999999999</v>
      </c>
      <c r="L144" s="186">
        <v>19.399999999999999</v>
      </c>
      <c r="M144" s="151" t="s">
        <v>72</v>
      </c>
      <c r="N144" s="186">
        <v>19.100000000000001</v>
      </c>
      <c r="O144" s="186">
        <v>19.8</v>
      </c>
      <c r="P144" s="186">
        <v>20</v>
      </c>
      <c r="Q144" s="257">
        <v>19.542926746473107</v>
      </c>
      <c r="R144" s="257">
        <v>18.2</v>
      </c>
      <c r="S144" s="257">
        <v>24.3</v>
      </c>
      <c r="T144" s="257">
        <v>26.5</v>
      </c>
      <c r="U144" s="257">
        <v>26.5</v>
      </c>
      <c r="V144" s="187"/>
      <c r="W144" s="177" t="s">
        <v>319</v>
      </c>
      <c r="X144" s="177" t="s">
        <v>297</v>
      </c>
      <c r="Y144" s="170">
        <v>1</v>
      </c>
      <c r="Z144" s="170" t="s">
        <v>77</v>
      </c>
      <c r="AA144" s="170">
        <v>1</v>
      </c>
      <c r="AB144" s="196" t="s">
        <v>214</v>
      </c>
      <c r="AC144" s="162" t="s">
        <v>198</v>
      </c>
    </row>
    <row r="145" spans="1:29" s="7" customFormat="1" ht="11.25" customHeight="1">
      <c r="A145" s="172"/>
      <c r="B145" s="172"/>
      <c r="C145" s="185"/>
      <c r="D145" s="66" t="s">
        <v>283</v>
      </c>
      <c r="E145" s="66"/>
      <c r="F145" s="105"/>
      <c r="G145" s="37"/>
      <c r="H145" s="37"/>
      <c r="I145" s="37"/>
      <c r="J145" s="37"/>
      <c r="K145" s="37"/>
      <c r="L145" s="19"/>
      <c r="M145" s="19"/>
      <c r="N145" s="37"/>
      <c r="O145" s="37"/>
      <c r="P145" s="37"/>
      <c r="Q145" s="48"/>
      <c r="R145" s="48"/>
      <c r="S145" s="48"/>
      <c r="T145" s="48">
        <v>16.600000000000001</v>
      </c>
      <c r="U145" s="257">
        <v>16.600000000000001</v>
      </c>
      <c r="V145" s="187"/>
      <c r="W145" s="177"/>
      <c r="X145" s="177"/>
      <c r="Y145" s="170"/>
      <c r="Z145" s="170"/>
      <c r="AA145" s="170"/>
      <c r="AB145" s="196"/>
      <c r="AC145" s="162"/>
    </row>
    <row r="146" spans="1:29" s="7" customFormat="1">
      <c r="A146" s="277"/>
      <c r="B146" s="277"/>
      <c r="C146" s="110"/>
      <c r="D146" s="50" t="s">
        <v>35</v>
      </c>
      <c r="E146" s="66"/>
      <c r="F146" s="105"/>
      <c r="G146" s="37">
        <v>8.8000000000000007</v>
      </c>
      <c r="H146" s="37">
        <v>8.4</v>
      </c>
      <c r="I146" s="37">
        <v>7.2</v>
      </c>
      <c r="J146" s="37">
        <v>7.2</v>
      </c>
      <c r="K146" s="37">
        <v>7.1</v>
      </c>
      <c r="L146" s="19">
        <v>7</v>
      </c>
      <c r="M146" s="19">
        <v>7</v>
      </c>
      <c r="N146" s="37">
        <v>9.4</v>
      </c>
      <c r="O146" s="37">
        <v>9.4</v>
      </c>
      <c r="P146" s="37">
        <v>9.4</v>
      </c>
      <c r="Q146" s="48">
        <v>6.6301473366074806</v>
      </c>
      <c r="R146" s="48">
        <v>9.4</v>
      </c>
      <c r="S146" s="48">
        <v>9.4</v>
      </c>
      <c r="T146" s="48">
        <v>9.5</v>
      </c>
      <c r="U146" s="48">
        <v>9.5</v>
      </c>
      <c r="V146" s="112"/>
      <c r="W146" s="51"/>
      <c r="X146" s="51"/>
      <c r="Y146" s="62"/>
      <c r="Z146" s="62"/>
      <c r="AA146" s="62"/>
      <c r="AB146" s="276"/>
      <c r="AC146" s="54"/>
    </row>
    <row r="147" spans="1:29" s="7" customFormat="1">
      <c r="A147" s="277"/>
      <c r="B147" s="277"/>
      <c r="C147" s="110"/>
      <c r="D147" s="50" t="s">
        <v>54</v>
      </c>
      <c r="E147" s="66"/>
      <c r="F147" s="105"/>
      <c r="G147" s="37">
        <v>32.799999999999997</v>
      </c>
      <c r="H147" s="37">
        <v>32.6</v>
      </c>
      <c r="I147" s="37">
        <v>32.6</v>
      </c>
      <c r="J147" s="37">
        <v>32.6</v>
      </c>
      <c r="K147" s="37">
        <v>32.6</v>
      </c>
      <c r="L147" s="19">
        <v>32.6</v>
      </c>
      <c r="M147" s="19">
        <v>32</v>
      </c>
      <c r="N147" s="37">
        <v>32</v>
      </c>
      <c r="O147" s="37">
        <v>31.5</v>
      </c>
      <c r="P147" s="37">
        <v>31.5</v>
      </c>
      <c r="Q147" s="48">
        <v>33.260648618682438</v>
      </c>
      <c r="R147" s="48">
        <v>31.9</v>
      </c>
      <c r="S147" s="48">
        <v>26.7</v>
      </c>
      <c r="T147" s="48">
        <v>26.8</v>
      </c>
      <c r="U147" s="48">
        <v>26.8</v>
      </c>
      <c r="V147" s="112"/>
      <c r="W147" s="51"/>
      <c r="X147" s="51"/>
      <c r="Y147" s="62"/>
      <c r="Z147" s="62"/>
      <c r="AA147" s="62"/>
      <c r="AB147" s="276"/>
      <c r="AC147" s="54"/>
    </row>
    <row r="148" spans="1:29" s="7" customFormat="1">
      <c r="A148" s="277"/>
      <c r="B148" s="277"/>
      <c r="C148" s="110"/>
      <c r="D148" s="50" t="s">
        <v>56</v>
      </c>
      <c r="E148" s="66"/>
      <c r="F148" s="105"/>
      <c r="G148" s="37">
        <v>4.0999999999999996</v>
      </c>
      <c r="H148" s="37">
        <v>4.0999999999999996</v>
      </c>
      <c r="I148" s="37">
        <v>4.0999999999999996</v>
      </c>
      <c r="J148" s="37">
        <v>4.0999999999999996</v>
      </c>
      <c r="K148" s="37">
        <v>4.0999999999999996</v>
      </c>
      <c r="L148" s="37">
        <v>4.0999999999999996</v>
      </c>
      <c r="M148" s="37">
        <v>4.0999999999999996</v>
      </c>
      <c r="N148" s="37">
        <v>4.9000000000000004</v>
      </c>
      <c r="O148" s="37">
        <v>4.9000000000000004</v>
      </c>
      <c r="P148" s="37">
        <v>7.3</v>
      </c>
      <c r="Q148" s="48">
        <v>7.3154256636570363</v>
      </c>
      <c r="R148" s="48">
        <v>5</v>
      </c>
      <c r="S148" s="48">
        <v>7.1</v>
      </c>
      <c r="T148" s="48">
        <v>7.3</v>
      </c>
      <c r="U148" s="48">
        <v>7.3</v>
      </c>
      <c r="V148" s="112"/>
      <c r="W148" s="51"/>
      <c r="X148" s="51"/>
      <c r="Y148" s="62"/>
      <c r="Z148" s="62"/>
      <c r="AA148" s="62"/>
      <c r="AB148" s="276"/>
      <c r="AC148" s="54"/>
    </row>
    <row r="149" spans="1:29" s="7" customFormat="1">
      <c r="A149" s="277"/>
      <c r="B149" s="277"/>
      <c r="C149" s="110"/>
      <c r="D149" s="66" t="s">
        <v>349</v>
      </c>
      <c r="E149" s="66"/>
      <c r="F149" s="105"/>
      <c r="G149" s="37"/>
      <c r="H149" s="37"/>
      <c r="I149" s="37"/>
      <c r="J149" s="37"/>
      <c r="K149" s="37"/>
      <c r="L149" s="19"/>
      <c r="M149" s="19"/>
      <c r="N149" s="37"/>
      <c r="O149" s="37"/>
      <c r="P149" s="37"/>
      <c r="Q149" s="48"/>
      <c r="R149" s="48"/>
      <c r="S149" s="48"/>
      <c r="T149" s="48">
        <v>43.5</v>
      </c>
      <c r="U149" s="48">
        <v>43.5</v>
      </c>
      <c r="V149" s="112"/>
      <c r="W149" s="51"/>
      <c r="X149" s="51"/>
      <c r="Y149" s="62"/>
      <c r="Z149" s="62"/>
      <c r="AA149" s="62"/>
      <c r="AB149" s="276"/>
      <c r="AC149" s="54"/>
    </row>
    <row r="150" spans="1:29" s="7" customFormat="1">
      <c r="A150" s="277"/>
      <c r="B150" s="277"/>
      <c r="C150" s="110"/>
      <c r="D150" s="50" t="s">
        <v>61</v>
      </c>
      <c r="E150" s="66"/>
      <c r="F150" s="105"/>
      <c r="G150" s="37">
        <v>29.7</v>
      </c>
      <c r="H150" s="37">
        <v>28.7</v>
      </c>
      <c r="I150" s="37">
        <v>25.2</v>
      </c>
      <c r="J150" s="37">
        <v>25.2</v>
      </c>
      <c r="K150" s="37">
        <v>25.2</v>
      </c>
      <c r="L150" s="19">
        <v>25</v>
      </c>
      <c r="M150" s="19">
        <v>25</v>
      </c>
      <c r="N150" s="37">
        <v>29.1</v>
      </c>
      <c r="O150" s="37">
        <v>29.1</v>
      </c>
      <c r="P150" s="37">
        <v>29.1</v>
      </c>
      <c r="Q150" s="48">
        <v>29.136163982430453</v>
      </c>
      <c r="R150" s="48">
        <v>25.2</v>
      </c>
      <c r="S150" s="48">
        <v>28.9</v>
      </c>
      <c r="T150" s="48">
        <v>28.9</v>
      </c>
      <c r="U150" s="48">
        <v>28.9</v>
      </c>
      <c r="V150" s="112"/>
      <c r="W150" s="51"/>
      <c r="X150" s="51"/>
      <c r="Y150" s="62"/>
      <c r="Z150" s="62"/>
      <c r="AA150" s="62"/>
      <c r="AB150" s="276"/>
      <c r="AC150" s="54"/>
    </row>
    <row r="151" spans="1:29" s="7" customFormat="1">
      <c r="A151" s="277"/>
      <c r="B151" s="277"/>
      <c r="C151" s="110"/>
      <c r="D151" s="50" t="s">
        <v>63</v>
      </c>
      <c r="E151" s="66"/>
      <c r="F151" s="105"/>
      <c r="G151" s="37">
        <v>14.3</v>
      </c>
      <c r="H151" s="37">
        <v>14.3</v>
      </c>
      <c r="I151" s="37">
        <v>14.3</v>
      </c>
      <c r="J151" s="37">
        <v>14.3</v>
      </c>
      <c r="K151" s="37">
        <v>14.3</v>
      </c>
      <c r="L151" s="37">
        <v>14.3</v>
      </c>
      <c r="M151" s="37">
        <v>14.3</v>
      </c>
      <c r="N151" s="37">
        <v>14.3</v>
      </c>
      <c r="O151" s="37">
        <v>14.3</v>
      </c>
      <c r="P151" s="37">
        <v>14.3</v>
      </c>
      <c r="Q151" s="48">
        <v>14.309588468769585</v>
      </c>
      <c r="R151" s="48">
        <v>14.3</v>
      </c>
      <c r="S151" s="48">
        <v>14.3</v>
      </c>
      <c r="T151" s="48">
        <v>14.3</v>
      </c>
      <c r="U151" s="48">
        <v>14.3</v>
      </c>
      <c r="V151" s="112"/>
      <c r="W151" s="51"/>
      <c r="X151" s="51"/>
      <c r="Y151" s="62"/>
      <c r="Z151" s="62"/>
      <c r="AA151" s="62"/>
      <c r="AB151" s="276"/>
      <c r="AC151" s="54"/>
    </row>
    <row r="152" spans="1:29" s="7" customFormat="1" ht="15.75" customHeight="1">
      <c r="A152" s="277"/>
      <c r="B152" s="277"/>
      <c r="C152" s="110"/>
      <c r="D152" s="50" t="s">
        <v>47</v>
      </c>
      <c r="E152" s="66"/>
      <c r="F152" s="105"/>
      <c r="G152" s="37">
        <v>1.6</v>
      </c>
      <c r="H152" s="37">
        <v>1.6</v>
      </c>
      <c r="I152" s="37">
        <v>1.6</v>
      </c>
      <c r="J152" s="37">
        <v>1.6</v>
      </c>
      <c r="K152" s="37">
        <v>1.6</v>
      </c>
      <c r="L152" s="37">
        <v>1.6</v>
      </c>
      <c r="M152" s="37">
        <v>1.6</v>
      </c>
      <c r="N152" s="37">
        <v>1.6</v>
      </c>
      <c r="O152" s="37">
        <v>1.6</v>
      </c>
      <c r="P152" s="37">
        <v>1.6</v>
      </c>
      <c r="Q152" s="48">
        <v>1.6096287703016241</v>
      </c>
      <c r="R152" s="48">
        <v>1.6</v>
      </c>
      <c r="S152" s="48">
        <v>1.6</v>
      </c>
      <c r="T152" s="48">
        <v>1.6</v>
      </c>
      <c r="U152" s="48">
        <v>1.6</v>
      </c>
      <c r="V152" s="112"/>
      <c r="W152" s="51"/>
      <c r="X152" s="51"/>
      <c r="Y152" s="62"/>
      <c r="Z152" s="62"/>
      <c r="AA152" s="62"/>
      <c r="AB152" s="276"/>
      <c r="AC152" s="54"/>
    </row>
    <row r="153" spans="1:29" s="7" customFormat="1" ht="14.25" customHeight="1">
      <c r="A153" s="277"/>
      <c r="B153" s="277"/>
      <c r="C153" s="110"/>
      <c r="D153" s="50" t="s">
        <v>78</v>
      </c>
      <c r="E153" s="66"/>
      <c r="F153" s="105"/>
      <c r="G153" s="37">
        <v>11</v>
      </c>
      <c r="H153" s="37">
        <v>11</v>
      </c>
      <c r="I153" s="37">
        <v>12.6</v>
      </c>
      <c r="J153" s="37">
        <v>9.6999999999999993</v>
      </c>
      <c r="K153" s="37">
        <v>12.6</v>
      </c>
      <c r="L153" s="37">
        <v>12.6</v>
      </c>
      <c r="M153" s="37">
        <v>12.6</v>
      </c>
      <c r="N153" s="37">
        <v>12.6</v>
      </c>
      <c r="O153" s="37">
        <v>12.6</v>
      </c>
      <c r="P153" s="37">
        <v>12.6</v>
      </c>
      <c r="Q153" s="48">
        <v>8.4039011855399171</v>
      </c>
      <c r="R153" s="48">
        <v>6.2</v>
      </c>
      <c r="S153" s="48">
        <v>6.2</v>
      </c>
      <c r="T153" s="48">
        <v>12.4</v>
      </c>
      <c r="U153" s="48">
        <v>12.4</v>
      </c>
      <c r="V153" s="112"/>
      <c r="W153" s="51"/>
      <c r="X153" s="51"/>
      <c r="Y153" s="62"/>
      <c r="Z153" s="62"/>
      <c r="AA153" s="62"/>
      <c r="AB153" s="276"/>
      <c r="AC153" s="54"/>
    </row>
    <row r="154" spans="1:29" s="7" customFormat="1" ht="14.25" customHeight="1">
      <c r="A154" s="277"/>
      <c r="B154" s="277"/>
      <c r="C154" s="110"/>
      <c r="D154" s="66" t="s">
        <v>350</v>
      </c>
      <c r="E154" s="66"/>
      <c r="F154" s="105"/>
      <c r="G154" s="37"/>
      <c r="H154" s="37"/>
      <c r="I154" s="37"/>
      <c r="J154" s="37"/>
      <c r="K154" s="37"/>
      <c r="L154" s="19"/>
      <c r="M154" s="19"/>
      <c r="N154" s="37"/>
      <c r="O154" s="37"/>
      <c r="P154" s="37"/>
      <c r="Q154" s="48"/>
      <c r="R154" s="48"/>
      <c r="S154" s="48"/>
      <c r="T154" s="48">
        <v>30.7</v>
      </c>
      <c r="U154" s="48">
        <v>30.7</v>
      </c>
      <c r="V154" s="112"/>
      <c r="W154" s="51"/>
      <c r="X154" s="51"/>
      <c r="Y154" s="62"/>
      <c r="Z154" s="62"/>
      <c r="AA154" s="62"/>
      <c r="AB154" s="276"/>
      <c r="AC154" s="54"/>
    </row>
    <row r="155" spans="1:29" s="7" customFormat="1">
      <c r="A155" s="277"/>
      <c r="B155" s="277"/>
      <c r="C155" s="110"/>
      <c r="D155" s="50" t="s">
        <v>55</v>
      </c>
      <c r="E155" s="66"/>
      <c r="F155" s="105"/>
      <c r="G155" s="37">
        <v>82.2</v>
      </c>
      <c r="H155" s="37">
        <v>82.2</v>
      </c>
      <c r="I155" s="37">
        <v>82.1</v>
      </c>
      <c r="J155" s="37">
        <v>82.1</v>
      </c>
      <c r="K155" s="37">
        <v>82.2</v>
      </c>
      <c r="L155" s="19">
        <v>82.2</v>
      </c>
      <c r="M155" s="19" t="s">
        <v>122</v>
      </c>
      <c r="N155" s="37">
        <v>80.599999999999994</v>
      </c>
      <c r="O155" s="37" t="s">
        <v>123</v>
      </c>
      <c r="P155" s="37">
        <v>82.7</v>
      </c>
      <c r="Q155" s="48">
        <v>81.456040381963419</v>
      </c>
      <c r="R155" s="48">
        <v>81.5</v>
      </c>
      <c r="S155" s="48">
        <v>99.9</v>
      </c>
      <c r="T155" s="48">
        <v>99.9</v>
      </c>
      <c r="U155" s="48">
        <v>99.9</v>
      </c>
      <c r="V155" s="112"/>
      <c r="W155" s="51"/>
      <c r="X155" s="51"/>
      <c r="Y155" s="62"/>
      <c r="Z155" s="62"/>
      <c r="AA155" s="62"/>
      <c r="AB155" s="276"/>
      <c r="AC155" s="54"/>
    </row>
    <row r="156" spans="1:29" s="7" customFormat="1" ht="67.5">
      <c r="A156" s="39" t="s">
        <v>100</v>
      </c>
      <c r="B156" s="39" t="s">
        <v>100</v>
      </c>
      <c r="C156" s="268" t="s">
        <v>136</v>
      </c>
      <c r="D156" s="66" t="s">
        <v>137</v>
      </c>
      <c r="E156" s="66" t="s">
        <v>86</v>
      </c>
      <c r="F156" s="105" t="s">
        <v>167</v>
      </c>
      <c r="G156" s="270">
        <v>5640.9</v>
      </c>
      <c r="H156" s="270">
        <v>5646.8</v>
      </c>
      <c r="I156" s="270">
        <v>5663.6</v>
      </c>
      <c r="J156" s="270">
        <v>5669.2</v>
      </c>
      <c r="K156" s="270">
        <v>5674.5</v>
      </c>
      <c r="L156" s="270">
        <v>5675</v>
      </c>
      <c r="M156" s="270">
        <v>5675.2</v>
      </c>
      <c r="N156" s="270">
        <v>5699.2</v>
      </c>
      <c r="O156" s="270">
        <v>5841.6</v>
      </c>
      <c r="P156" s="270">
        <v>5999.6</v>
      </c>
      <c r="Q156" s="270">
        <v>5872.2</v>
      </c>
      <c r="R156" s="270">
        <v>5628.7</v>
      </c>
      <c r="S156" s="270">
        <v>5693.5</v>
      </c>
      <c r="T156" s="270">
        <v>6070.9</v>
      </c>
      <c r="U156" s="270">
        <v>5945.3</v>
      </c>
      <c r="V156" s="112"/>
      <c r="W156" s="51" t="s">
        <v>320</v>
      </c>
      <c r="X156" s="51" t="s">
        <v>297</v>
      </c>
      <c r="Y156" s="62">
        <v>3</v>
      </c>
      <c r="Z156" s="255" t="s">
        <v>77</v>
      </c>
      <c r="AA156" s="62">
        <v>1</v>
      </c>
      <c r="AB156" s="273" t="s">
        <v>215</v>
      </c>
      <c r="AC156" s="49" t="s">
        <v>198</v>
      </c>
    </row>
    <row r="157" spans="1:29">
      <c r="A157" s="65"/>
      <c r="B157" s="65"/>
      <c r="C157" s="110"/>
      <c r="D157" s="66" t="s">
        <v>283</v>
      </c>
      <c r="E157" s="63"/>
      <c r="F157" s="105"/>
      <c r="G157" s="37"/>
      <c r="H157" s="37"/>
      <c r="I157" s="37"/>
      <c r="J157" s="37"/>
      <c r="K157" s="37"/>
      <c r="L157" s="19"/>
      <c r="M157" s="37"/>
      <c r="N157" s="37"/>
      <c r="O157" s="37"/>
      <c r="P157" s="37"/>
      <c r="Q157" s="37"/>
      <c r="R157" s="37"/>
      <c r="S157" s="37">
        <v>0</v>
      </c>
      <c r="T157" s="37">
        <v>141.5</v>
      </c>
      <c r="U157" s="279">
        <v>0</v>
      </c>
      <c r="V157" s="112"/>
      <c r="W157" s="57"/>
      <c r="X157" s="65"/>
      <c r="Y157" s="62"/>
      <c r="Z157" s="101"/>
      <c r="AA157" s="62"/>
      <c r="AB157" s="76"/>
      <c r="AC157" s="65"/>
    </row>
    <row r="158" spans="1:29">
      <c r="A158" s="65"/>
      <c r="B158" s="65"/>
      <c r="C158" s="110"/>
      <c r="D158" s="50" t="s">
        <v>35</v>
      </c>
      <c r="E158" s="63"/>
      <c r="F158" s="105"/>
      <c r="G158" s="37">
        <v>86.6</v>
      </c>
      <c r="H158" s="37">
        <v>86.6</v>
      </c>
      <c r="I158" s="37">
        <v>74.5</v>
      </c>
      <c r="J158" s="37">
        <v>74.5</v>
      </c>
      <c r="K158" s="37" t="s">
        <v>124</v>
      </c>
      <c r="L158" s="19">
        <v>74.5</v>
      </c>
      <c r="M158" s="37">
        <v>74.5</v>
      </c>
      <c r="N158" s="37">
        <v>99.8</v>
      </c>
      <c r="O158" s="37">
        <v>99.8</v>
      </c>
      <c r="P158" s="37">
        <v>99.8</v>
      </c>
      <c r="Q158" s="37">
        <v>70.2</v>
      </c>
      <c r="R158" s="37">
        <v>99.8</v>
      </c>
      <c r="S158" s="37">
        <v>99.4</v>
      </c>
      <c r="T158" s="37">
        <v>100.7</v>
      </c>
      <c r="U158" s="279">
        <v>100.7</v>
      </c>
      <c r="V158" s="112"/>
      <c r="W158" s="57"/>
      <c r="X158" s="65"/>
      <c r="Y158" s="62"/>
      <c r="Z158" s="101"/>
      <c r="AA158" s="62"/>
      <c r="AB158" s="76"/>
      <c r="AC158" s="65"/>
    </row>
    <row r="159" spans="1:29">
      <c r="A159" s="65"/>
      <c r="B159" s="65"/>
      <c r="C159" s="110"/>
      <c r="D159" s="50" t="s">
        <v>54</v>
      </c>
      <c r="E159" s="63"/>
      <c r="F159" s="105"/>
      <c r="G159" s="37">
        <v>1701.6</v>
      </c>
      <c r="H159" s="37">
        <v>1707.4</v>
      </c>
      <c r="I159" s="37">
        <v>1707.5</v>
      </c>
      <c r="J159" s="37">
        <v>1707.5</v>
      </c>
      <c r="K159" s="37">
        <v>1706.5</v>
      </c>
      <c r="L159" s="19">
        <v>1707.1</v>
      </c>
      <c r="M159" s="37">
        <v>1707.3</v>
      </c>
      <c r="N159" s="37">
        <v>1707.3</v>
      </c>
      <c r="O159" s="37">
        <v>1706.1</v>
      </c>
      <c r="P159" s="37">
        <v>1705.9</v>
      </c>
      <c r="Q159" s="37">
        <v>1799.9</v>
      </c>
      <c r="R159" s="37">
        <v>1728.2</v>
      </c>
      <c r="S159" s="37">
        <v>863.4</v>
      </c>
      <c r="T159" s="37">
        <v>868.8</v>
      </c>
      <c r="U159" s="279">
        <v>868.8</v>
      </c>
      <c r="V159" s="112"/>
      <c r="W159" s="57"/>
      <c r="X159" s="65"/>
      <c r="Y159" s="62"/>
      <c r="Z159" s="101"/>
      <c r="AA159" s="62"/>
      <c r="AB159" s="76"/>
      <c r="AC159" s="65"/>
    </row>
    <row r="160" spans="1:29">
      <c r="A160" s="65"/>
      <c r="B160" s="65"/>
      <c r="C160" s="110"/>
      <c r="D160" s="50" t="s">
        <v>56</v>
      </c>
      <c r="E160" s="63"/>
      <c r="F160" s="105"/>
      <c r="G160" s="37">
        <v>182.6</v>
      </c>
      <c r="H160" s="37">
        <v>182.6</v>
      </c>
      <c r="I160" s="37">
        <v>182.6</v>
      </c>
      <c r="J160" s="37">
        <v>182.6</v>
      </c>
      <c r="K160" s="37">
        <v>182.6</v>
      </c>
      <c r="L160" s="37">
        <v>182.6</v>
      </c>
      <c r="M160" s="37">
        <v>182.6</v>
      </c>
      <c r="N160" s="37">
        <v>215.8</v>
      </c>
      <c r="O160" s="37">
        <v>215.8</v>
      </c>
      <c r="P160" s="37">
        <v>324.89999999999998</v>
      </c>
      <c r="Q160" s="37">
        <v>324.89999999999998</v>
      </c>
      <c r="R160" s="37">
        <v>221.9</v>
      </c>
      <c r="S160" s="37">
        <v>314.2</v>
      </c>
      <c r="T160" s="37">
        <v>324.89999999999998</v>
      </c>
      <c r="U160" s="279">
        <v>324.89999999999998</v>
      </c>
      <c r="V160" s="112"/>
      <c r="W160" s="57"/>
      <c r="X160" s="65"/>
      <c r="Y160" s="62"/>
      <c r="Z160" s="101"/>
      <c r="AA160" s="62"/>
      <c r="AB160" s="76"/>
      <c r="AC160" s="65"/>
    </row>
    <row r="161" spans="1:32">
      <c r="A161" s="65"/>
      <c r="B161" s="65"/>
      <c r="C161" s="110"/>
      <c r="D161" s="66" t="s">
        <v>349</v>
      </c>
      <c r="E161" s="63"/>
      <c r="F161" s="105"/>
      <c r="G161" s="37"/>
      <c r="H161" s="37"/>
      <c r="I161" s="37"/>
      <c r="J161" s="37"/>
      <c r="K161" s="37"/>
      <c r="L161" s="19"/>
      <c r="M161" s="37"/>
      <c r="N161" s="37"/>
      <c r="O161" s="37"/>
      <c r="P161" s="37"/>
      <c r="Q161" s="37"/>
      <c r="R161" s="37"/>
      <c r="S161" s="37">
        <v>956.3</v>
      </c>
      <c r="T161" s="37">
        <v>956.3</v>
      </c>
      <c r="U161" s="279">
        <v>956.4</v>
      </c>
      <c r="V161" s="112"/>
      <c r="W161" s="57"/>
      <c r="X161" s="65"/>
      <c r="Y161" s="62"/>
      <c r="Z161" s="101"/>
      <c r="AA161" s="62"/>
      <c r="AB161" s="76"/>
      <c r="AC161" s="65"/>
    </row>
    <row r="162" spans="1:32">
      <c r="A162" s="65"/>
      <c r="B162" s="65"/>
      <c r="C162" s="110"/>
      <c r="D162" s="50" t="s">
        <v>61</v>
      </c>
      <c r="E162" s="63"/>
      <c r="F162" s="105"/>
      <c r="G162" s="37">
        <v>175.7</v>
      </c>
      <c r="H162" s="37">
        <v>175.7</v>
      </c>
      <c r="I162" s="37">
        <v>153.80000000000001</v>
      </c>
      <c r="J162" s="37">
        <v>153.80000000000001</v>
      </c>
      <c r="K162" s="37">
        <v>153.80000000000001</v>
      </c>
      <c r="L162" s="37">
        <v>153.80000000000001</v>
      </c>
      <c r="M162" s="37">
        <v>153.80000000000001</v>
      </c>
      <c r="N162" s="37">
        <v>179.2</v>
      </c>
      <c r="O162" s="37">
        <v>179.2</v>
      </c>
      <c r="P162" s="37">
        <v>179.2</v>
      </c>
      <c r="Q162" s="37">
        <v>179.1</v>
      </c>
      <c r="R162" s="37">
        <v>154.9</v>
      </c>
      <c r="S162" s="37">
        <v>154.9</v>
      </c>
      <c r="T162" s="37">
        <v>154.9</v>
      </c>
      <c r="U162" s="279">
        <v>154.9</v>
      </c>
      <c r="V162" s="112"/>
      <c r="W162" s="57"/>
      <c r="X162" s="65"/>
      <c r="Y162" s="62"/>
      <c r="Z162" s="101"/>
      <c r="AA162" s="62"/>
      <c r="AB162" s="76"/>
      <c r="AC162" s="65"/>
    </row>
    <row r="163" spans="1:32">
      <c r="A163" s="65"/>
      <c r="B163" s="65"/>
      <c r="C163" s="110"/>
      <c r="D163" s="50" t="s">
        <v>63</v>
      </c>
      <c r="E163" s="63"/>
      <c r="F163" s="105"/>
      <c r="G163" s="37">
        <v>68.5</v>
      </c>
      <c r="H163" s="37">
        <v>68.5</v>
      </c>
      <c r="I163" s="37">
        <v>68.5</v>
      </c>
      <c r="J163" s="37">
        <v>68.5</v>
      </c>
      <c r="K163" s="37">
        <v>68.5</v>
      </c>
      <c r="L163" s="37">
        <v>68.5</v>
      </c>
      <c r="M163" s="37">
        <v>68.5</v>
      </c>
      <c r="N163" s="37">
        <v>68.5</v>
      </c>
      <c r="O163" s="37">
        <v>68.5</v>
      </c>
      <c r="P163" s="37">
        <v>68.5</v>
      </c>
      <c r="Q163" s="37">
        <v>68.5</v>
      </c>
      <c r="R163" s="37">
        <v>68.5</v>
      </c>
      <c r="S163" s="37">
        <v>68.5</v>
      </c>
      <c r="T163" s="37">
        <v>68.5</v>
      </c>
      <c r="U163" s="279">
        <v>68.5</v>
      </c>
      <c r="V163" s="112"/>
      <c r="W163" s="57"/>
      <c r="X163" s="65"/>
      <c r="Y163" s="62"/>
      <c r="Z163" s="101"/>
      <c r="AA163" s="62"/>
      <c r="AB163" s="76"/>
      <c r="AC163" s="65"/>
    </row>
    <row r="164" spans="1:32">
      <c r="A164" s="65"/>
      <c r="B164" s="65"/>
      <c r="C164" s="110"/>
      <c r="D164" s="50" t="s">
        <v>47</v>
      </c>
      <c r="E164" s="63"/>
      <c r="F164" s="105"/>
      <c r="G164" s="37">
        <v>11.1</v>
      </c>
      <c r="H164" s="37">
        <v>11.1</v>
      </c>
      <c r="I164" s="37">
        <v>11.1</v>
      </c>
      <c r="J164" s="37">
        <v>11.1</v>
      </c>
      <c r="K164" s="37">
        <v>11.1</v>
      </c>
      <c r="L164" s="37">
        <v>11.1</v>
      </c>
      <c r="M164" s="37">
        <v>11.1</v>
      </c>
      <c r="N164" s="37">
        <v>11.1</v>
      </c>
      <c r="O164" s="37">
        <v>11.1</v>
      </c>
      <c r="P164" s="37">
        <v>11.1</v>
      </c>
      <c r="Q164" s="37">
        <v>11.1</v>
      </c>
      <c r="R164" s="37">
        <v>11.1</v>
      </c>
      <c r="S164" s="37">
        <v>11.1</v>
      </c>
      <c r="T164" s="37">
        <v>11.1</v>
      </c>
      <c r="U164" s="279">
        <v>11.1</v>
      </c>
      <c r="V164" s="112"/>
      <c r="W164" s="57"/>
      <c r="X164" s="65"/>
      <c r="Y164" s="62"/>
      <c r="Z164" s="101"/>
      <c r="AA164" s="62"/>
      <c r="AB164" s="76"/>
      <c r="AC164" s="65"/>
    </row>
    <row r="165" spans="1:32">
      <c r="A165" s="65"/>
      <c r="B165" s="65"/>
      <c r="C165" s="110"/>
      <c r="D165" s="50" t="s">
        <v>78</v>
      </c>
      <c r="E165" s="63"/>
      <c r="F165" s="105"/>
      <c r="G165" s="37">
        <v>379.6</v>
      </c>
      <c r="H165" s="37">
        <v>379.6</v>
      </c>
      <c r="I165" s="37">
        <v>431.8</v>
      </c>
      <c r="J165" s="37">
        <v>431.8</v>
      </c>
      <c r="K165" s="37">
        <v>431.8</v>
      </c>
      <c r="L165" s="37">
        <v>431.8</v>
      </c>
      <c r="M165" s="37">
        <v>431.8</v>
      </c>
      <c r="N165" s="37">
        <v>431.8</v>
      </c>
      <c r="O165" s="37">
        <v>431.8</v>
      </c>
      <c r="P165" s="37">
        <v>431.8</v>
      </c>
      <c r="Q165" s="37">
        <v>287.8</v>
      </c>
      <c r="R165" s="37">
        <v>213.6</v>
      </c>
      <c r="S165" s="37">
        <v>214.3</v>
      </c>
      <c r="T165" s="37">
        <v>431.7</v>
      </c>
      <c r="U165" s="279">
        <v>431.7</v>
      </c>
      <c r="V165" s="112"/>
      <c r="W165" s="57"/>
      <c r="X165" s="65"/>
      <c r="Y165" s="62"/>
      <c r="Z165" s="101"/>
      <c r="AA165" s="62"/>
      <c r="AB165" s="76"/>
      <c r="AC165" s="65"/>
    </row>
    <row r="166" spans="1:32">
      <c r="A166" s="65"/>
      <c r="B166" s="65"/>
      <c r="C166" s="110"/>
      <c r="D166" s="66" t="s">
        <v>350</v>
      </c>
      <c r="E166" s="63"/>
      <c r="F166" s="105"/>
      <c r="G166" s="37"/>
      <c r="H166" s="37"/>
      <c r="I166" s="37"/>
      <c r="J166" s="37"/>
      <c r="K166" s="37"/>
      <c r="L166" s="19"/>
      <c r="M166" s="37"/>
      <c r="N166" s="37"/>
      <c r="O166" s="37"/>
      <c r="P166" s="37"/>
      <c r="Q166" s="37"/>
      <c r="R166" s="37"/>
      <c r="S166" s="37">
        <v>24.3</v>
      </c>
      <c r="T166" s="37">
        <v>25.2</v>
      </c>
      <c r="U166" s="279">
        <v>24.3</v>
      </c>
      <c r="V166" s="112"/>
      <c r="W166" s="57"/>
      <c r="X166" s="65"/>
      <c r="Y166" s="62"/>
      <c r="Z166" s="101"/>
      <c r="AA166" s="62"/>
      <c r="AB166" s="76"/>
      <c r="AC166" s="65"/>
    </row>
    <row r="167" spans="1:32">
      <c r="A167" s="65"/>
      <c r="B167" s="65"/>
      <c r="C167" s="110"/>
      <c r="D167" s="50" t="s">
        <v>55</v>
      </c>
      <c r="E167" s="63"/>
      <c r="F167" s="105"/>
      <c r="G167" s="37">
        <v>3035.2</v>
      </c>
      <c r="H167" s="37">
        <v>3034.9</v>
      </c>
      <c r="I167" s="37">
        <v>3033.7</v>
      </c>
      <c r="J167" s="37">
        <v>3039.4</v>
      </c>
      <c r="K167" s="37">
        <v>3045.6</v>
      </c>
      <c r="L167" s="19">
        <v>3045.6</v>
      </c>
      <c r="M167" s="37">
        <v>3045.6</v>
      </c>
      <c r="N167" s="37">
        <v>2985.8</v>
      </c>
      <c r="O167" s="37">
        <v>3129.3</v>
      </c>
      <c r="P167" s="37">
        <v>3178.4</v>
      </c>
      <c r="Q167" s="37">
        <v>3130.6</v>
      </c>
      <c r="R167" s="37">
        <v>3130.7</v>
      </c>
      <c r="S167" s="37">
        <v>2987.1</v>
      </c>
      <c r="T167" s="37">
        <v>2987.3</v>
      </c>
      <c r="U167" s="279">
        <v>3004</v>
      </c>
      <c r="V167" s="112"/>
      <c r="W167" s="57"/>
      <c r="X167" s="65"/>
      <c r="Y167" s="62"/>
      <c r="Z167" s="101"/>
      <c r="AA167" s="62"/>
      <c r="AB167" s="76"/>
      <c r="AC167" s="65"/>
    </row>
    <row r="168" spans="1:32" ht="20.25" customHeight="1">
      <c r="A168" s="322" t="s">
        <v>29</v>
      </c>
      <c r="B168" s="320"/>
      <c r="C168" s="320"/>
      <c r="D168" s="320"/>
      <c r="E168" s="320"/>
      <c r="F168" s="320"/>
      <c r="G168" s="320"/>
      <c r="H168" s="320"/>
      <c r="I168" s="320"/>
      <c r="J168" s="320"/>
      <c r="K168" s="320"/>
      <c r="L168" s="320"/>
      <c r="M168" s="320"/>
      <c r="N168" s="320"/>
      <c r="O168" s="320"/>
      <c r="P168" s="320"/>
      <c r="Q168" s="320"/>
      <c r="R168" s="320"/>
      <c r="S168" s="320"/>
      <c r="T168" s="320"/>
      <c r="U168" s="320"/>
      <c r="V168" s="320"/>
      <c r="W168" s="320"/>
      <c r="X168" s="320"/>
      <c r="Y168" s="320"/>
      <c r="Z168" s="320"/>
      <c r="AA168" s="320"/>
      <c r="AB168" s="320"/>
      <c r="AC168" s="321"/>
    </row>
    <row r="169" spans="1:32" s="7" customFormat="1" ht="103.5" customHeight="1">
      <c r="A169" s="268" t="s">
        <v>101</v>
      </c>
      <c r="B169" s="268" t="s">
        <v>101</v>
      </c>
      <c r="C169" s="268" t="s">
        <v>138</v>
      </c>
      <c r="D169" s="66" t="s">
        <v>139</v>
      </c>
      <c r="E169" s="280" t="s">
        <v>261</v>
      </c>
      <c r="F169" s="281"/>
      <c r="G169" s="282"/>
      <c r="H169" s="282"/>
      <c r="I169" s="282"/>
      <c r="J169" s="282"/>
      <c r="K169" s="282"/>
      <c r="L169" s="282"/>
      <c r="M169" s="282"/>
      <c r="N169" s="282"/>
      <c r="O169" s="282"/>
      <c r="P169" s="282"/>
      <c r="Q169" s="282"/>
      <c r="R169" s="282"/>
      <c r="S169" s="282"/>
      <c r="T169" s="282"/>
      <c r="U169" s="282"/>
      <c r="V169" s="70" t="s">
        <v>193</v>
      </c>
      <c r="W169" s="51" t="s">
        <v>321</v>
      </c>
      <c r="X169" s="70" t="s">
        <v>302</v>
      </c>
      <c r="Y169" s="62">
        <v>3</v>
      </c>
      <c r="Z169" s="255" t="s">
        <v>77</v>
      </c>
      <c r="AA169" s="62">
        <v>1</v>
      </c>
      <c r="AB169" s="273" t="s">
        <v>356</v>
      </c>
      <c r="AC169" s="49" t="s">
        <v>336</v>
      </c>
    </row>
    <row r="170" spans="1:32" s="7" customFormat="1">
      <c r="A170" s="198"/>
      <c r="B170" s="198"/>
      <c r="C170" s="199"/>
      <c r="D170" s="198"/>
      <c r="E170" s="200" t="s">
        <v>68</v>
      </c>
      <c r="F170" s="183" t="s">
        <v>64</v>
      </c>
      <c r="G170" s="201" t="s">
        <v>70</v>
      </c>
      <c r="H170" s="201" t="s">
        <v>70</v>
      </c>
      <c r="I170" s="201" t="s">
        <v>70</v>
      </c>
      <c r="J170" s="201" t="s">
        <v>70</v>
      </c>
      <c r="K170" s="201" t="s">
        <v>70</v>
      </c>
      <c r="L170" s="201" t="s">
        <v>70</v>
      </c>
      <c r="M170" s="201" t="s">
        <v>70</v>
      </c>
      <c r="N170" s="201" t="s">
        <v>70</v>
      </c>
      <c r="O170" s="201" t="s">
        <v>70</v>
      </c>
      <c r="P170" s="201" t="s">
        <v>70</v>
      </c>
      <c r="Q170" s="202">
        <v>387</v>
      </c>
      <c r="R170" s="202">
        <v>387</v>
      </c>
      <c r="S170" s="202">
        <v>387</v>
      </c>
      <c r="T170" s="202">
        <v>387</v>
      </c>
      <c r="U170" s="202">
        <v>387</v>
      </c>
      <c r="V170" s="187"/>
      <c r="W170" s="190"/>
      <c r="X170" s="198"/>
      <c r="Y170" s="203"/>
      <c r="Z170" s="198"/>
      <c r="AA170" s="198"/>
      <c r="AB170" s="204"/>
      <c r="AC170" s="198"/>
    </row>
    <row r="171" spans="1:32" s="7" customFormat="1">
      <c r="A171" s="198"/>
      <c r="B171" s="198"/>
      <c r="C171" s="199"/>
      <c r="D171" s="198"/>
      <c r="E171" s="200" t="s">
        <v>69</v>
      </c>
      <c r="F171" s="183" t="s">
        <v>64</v>
      </c>
      <c r="G171" s="201" t="s">
        <v>71</v>
      </c>
      <c r="H171" s="201" t="s">
        <v>71</v>
      </c>
      <c r="I171" s="201" t="s">
        <v>71</v>
      </c>
      <c r="J171" s="201" t="s">
        <v>71</v>
      </c>
      <c r="K171" s="201" t="s">
        <v>71</v>
      </c>
      <c r="L171" s="201" t="s">
        <v>71</v>
      </c>
      <c r="M171" s="201" t="s">
        <v>71</v>
      </c>
      <c r="N171" s="201" t="s">
        <v>71</v>
      </c>
      <c r="O171" s="201" t="s">
        <v>71</v>
      </c>
      <c r="P171" s="201" t="s">
        <v>71</v>
      </c>
      <c r="Q171" s="202">
        <v>224</v>
      </c>
      <c r="R171" s="202">
        <v>224</v>
      </c>
      <c r="S171" s="202">
        <v>224</v>
      </c>
      <c r="T171" s="202">
        <v>227</v>
      </c>
      <c r="U171" s="202">
        <v>227</v>
      </c>
      <c r="V171" s="187"/>
      <c r="W171" s="190"/>
      <c r="X171" s="198"/>
      <c r="Y171" s="203"/>
      <c r="Z171" s="198"/>
      <c r="AA171" s="198"/>
      <c r="AB171" s="204"/>
      <c r="AC171" s="198"/>
    </row>
    <row r="172" spans="1:32" s="7" customFormat="1" ht="16.5" customHeight="1">
      <c r="A172" s="315" t="s">
        <v>30</v>
      </c>
      <c r="B172" s="316"/>
      <c r="C172" s="316"/>
      <c r="D172" s="316"/>
      <c r="E172" s="316"/>
      <c r="F172" s="316"/>
      <c r="G172" s="316"/>
      <c r="H172" s="316"/>
      <c r="I172" s="316"/>
      <c r="J172" s="316"/>
      <c r="K172" s="316"/>
      <c r="L172" s="316"/>
      <c r="M172" s="316"/>
      <c r="N172" s="316"/>
      <c r="O172" s="316"/>
      <c r="P172" s="316"/>
      <c r="Q172" s="316"/>
      <c r="R172" s="316"/>
      <c r="S172" s="316"/>
      <c r="T172" s="316"/>
      <c r="U172" s="316"/>
      <c r="V172" s="316"/>
      <c r="W172" s="316"/>
      <c r="X172" s="316"/>
      <c r="Y172" s="316"/>
      <c r="Z172" s="316"/>
      <c r="AA172" s="316"/>
      <c r="AB172" s="316"/>
      <c r="AC172" s="317"/>
    </row>
    <row r="173" spans="1:32" s="7" customFormat="1" ht="70.5" customHeight="1">
      <c r="A173" s="185" t="s">
        <v>102</v>
      </c>
      <c r="B173" s="185" t="s">
        <v>102</v>
      </c>
      <c r="C173" s="185" t="s">
        <v>140</v>
      </c>
      <c r="D173" s="167" t="s">
        <v>250</v>
      </c>
      <c r="E173" s="205" t="s">
        <v>322</v>
      </c>
      <c r="F173" s="163" t="s">
        <v>64</v>
      </c>
      <c r="G173" s="206" t="s">
        <v>75</v>
      </c>
      <c r="H173" s="206" t="s">
        <v>75</v>
      </c>
      <c r="I173" s="206" t="s">
        <v>75</v>
      </c>
      <c r="J173" s="206" t="s">
        <v>75</v>
      </c>
      <c r="K173" s="206" t="s">
        <v>75</v>
      </c>
      <c r="L173" s="207" t="s">
        <v>226</v>
      </c>
      <c r="M173" s="207" t="s">
        <v>227</v>
      </c>
      <c r="N173" s="207" t="s">
        <v>228</v>
      </c>
      <c r="O173" s="207" t="s">
        <v>229</v>
      </c>
      <c r="P173" s="207" t="s">
        <v>229</v>
      </c>
      <c r="Q173" s="190">
        <v>375</v>
      </c>
      <c r="R173" s="190">
        <v>375</v>
      </c>
      <c r="S173" s="190">
        <v>375</v>
      </c>
      <c r="T173" s="190">
        <v>375</v>
      </c>
      <c r="U173" s="190">
        <v>314</v>
      </c>
      <c r="V173" s="188" t="s">
        <v>237</v>
      </c>
      <c r="W173" s="188" t="s">
        <v>323</v>
      </c>
      <c r="X173" s="188" t="s">
        <v>302</v>
      </c>
      <c r="Y173" s="170">
        <v>3</v>
      </c>
      <c r="Z173" s="165" t="s">
        <v>77</v>
      </c>
      <c r="AA173" s="170">
        <v>2</v>
      </c>
      <c r="AB173" s="208" t="s">
        <v>223</v>
      </c>
      <c r="AC173" s="162" t="s">
        <v>216</v>
      </c>
    </row>
    <row r="174" spans="1:32" s="7" customFormat="1" ht="19.5" customHeight="1">
      <c r="A174" s="315" t="s">
        <v>31</v>
      </c>
      <c r="B174" s="316"/>
      <c r="C174" s="316"/>
      <c r="D174" s="316"/>
      <c r="E174" s="316"/>
      <c r="F174" s="316"/>
      <c r="G174" s="316"/>
      <c r="H174" s="316"/>
      <c r="I174" s="316"/>
      <c r="J174" s="316"/>
      <c r="K174" s="316"/>
      <c r="L174" s="316"/>
      <c r="M174" s="316"/>
      <c r="N174" s="316"/>
      <c r="O174" s="316"/>
      <c r="P174" s="316"/>
      <c r="Q174" s="316"/>
      <c r="R174" s="316"/>
      <c r="S174" s="316"/>
      <c r="T174" s="316"/>
      <c r="U174" s="316"/>
      <c r="V174" s="316"/>
      <c r="W174" s="316"/>
      <c r="X174" s="316"/>
      <c r="Y174" s="316"/>
      <c r="Z174" s="316"/>
      <c r="AA174" s="316"/>
      <c r="AB174" s="316"/>
      <c r="AC174" s="317"/>
    </row>
    <row r="175" spans="1:32" s="7" customFormat="1" ht="67.5">
      <c r="A175" s="268" t="s">
        <v>103</v>
      </c>
      <c r="B175" s="268" t="s">
        <v>103</v>
      </c>
      <c r="C175" s="268" t="s">
        <v>355</v>
      </c>
      <c r="D175" s="66" t="s">
        <v>130</v>
      </c>
      <c r="E175" s="280" t="s">
        <v>357</v>
      </c>
      <c r="F175" s="105" t="s">
        <v>64</v>
      </c>
      <c r="G175" s="286"/>
      <c r="H175" s="286"/>
      <c r="I175" s="286"/>
      <c r="J175" s="286"/>
      <c r="K175" s="286"/>
      <c r="L175" s="286"/>
      <c r="M175" s="286"/>
      <c r="N175" s="286"/>
      <c r="O175" s="286"/>
      <c r="P175" s="286"/>
      <c r="Q175" s="286"/>
      <c r="R175" s="286"/>
      <c r="S175" s="286"/>
      <c r="T175" s="286"/>
      <c r="U175" s="286"/>
      <c r="V175" s="57"/>
      <c r="W175" s="51" t="s">
        <v>324</v>
      </c>
      <c r="X175" s="51" t="s">
        <v>325</v>
      </c>
      <c r="Y175" s="62">
        <v>3</v>
      </c>
      <c r="Z175" s="255" t="s">
        <v>77</v>
      </c>
      <c r="AA175" s="62">
        <v>1</v>
      </c>
      <c r="AB175" s="287" t="s">
        <v>358</v>
      </c>
      <c r="AC175" s="49" t="s">
        <v>203</v>
      </c>
      <c r="AD175" s="274"/>
      <c r="AE175" s="274"/>
      <c r="AF175" s="274"/>
    </row>
    <row r="176" spans="1:32">
      <c r="A176" s="277"/>
      <c r="B176" s="277"/>
      <c r="C176" s="283"/>
      <c r="D176" s="66"/>
      <c r="E176" s="61" t="s">
        <v>87</v>
      </c>
      <c r="F176" s="105"/>
      <c r="G176" s="130">
        <v>418</v>
      </c>
      <c r="H176" s="130">
        <v>421</v>
      </c>
      <c r="I176" s="284">
        <v>451</v>
      </c>
      <c r="J176" s="284">
        <v>465</v>
      </c>
      <c r="K176" s="49">
        <v>481</v>
      </c>
      <c r="L176" s="49">
        <v>503</v>
      </c>
      <c r="M176" s="49">
        <v>716</v>
      </c>
      <c r="N176" s="49">
        <v>825</v>
      </c>
      <c r="O176" s="49">
        <v>856</v>
      </c>
      <c r="P176" s="49">
        <v>878</v>
      </c>
      <c r="Q176" s="106">
        <v>914</v>
      </c>
      <c r="R176" s="106">
        <v>976</v>
      </c>
      <c r="S176" s="106">
        <v>1052</v>
      </c>
      <c r="T176" s="57">
        <v>1147</v>
      </c>
      <c r="U176" s="57">
        <v>1210</v>
      </c>
      <c r="V176" s="57"/>
      <c r="W176" s="57"/>
      <c r="X176" s="277"/>
      <c r="Y176" s="62"/>
      <c r="Z176" s="255"/>
      <c r="AA176" s="277"/>
      <c r="AB176" s="276"/>
      <c r="AC176" s="277"/>
      <c r="AD176" s="274"/>
      <c r="AE176" s="274"/>
      <c r="AF176" s="274"/>
    </row>
    <row r="177" spans="1:116">
      <c r="A177" s="277"/>
      <c r="B177" s="277"/>
      <c r="C177" s="283"/>
      <c r="D177" s="66"/>
      <c r="E177" s="61" t="s">
        <v>88</v>
      </c>
      <c r="F177" s="105"/>
      <c r="G177" s="130">
        <v>16154</v>
      </c>
      <c r="H177" s="130">
        <v>1210</v>
      </c>
      <c r="I177" s="284">
        <v>1263</v>
      </c>
      <c r="J177" s="284">
        <v>12888</v>
      </c>
      <c r="K177" s="49">
        <v>12994</v>
      </c>
      <c r="L177" s="49">
        <v>13197</v>
      </c>
      <c r="M177" s="49">
        <v>13218</v>
      </c>
      <c r="N177" s="49">
        <v>13727</v>
      </c>
      <c r="O177" s="49">
        <v>14055</v>
      </c>
      <c r="P177" s="49">
        <v>14391</v>
      </c>
      <c r="Q177" s="106">
        <v>14831</v>
      </c>
      <c r="R177" s="106">
        <v>14894</v>
      </c>
      <c r="S177" s="106">
        <v>15089</v>
      </c>
      <c r="T177" s="57">
        <v>15411</v>
      </c>
      <c r="U177" s="57">
        <v>15585</v>
      </c>
      <c r="V177" s="57"/>
      <c r="W177" s="274"/>
      <c r="X177" s="274"/>
      <c r="Y177" s="62"/>
      <c r="Z177" s="255"/>
      <c r="AA177" s="277"/>
      <c r="AB177" s="276"/>
      <c r="AC177" s="277"/>
      <c r="AD177" s="274"/>
      <c r="AE177" s="274"/>
      <c r="AF177" s="274"/>
    </row>
    <row r="178" spans="1:116">
      <c r="A178" s="277"/>
      <c r="B178" s="277"/>
      <c r="C178" s="283"/>
      <c r="D178" s="66"/>
      <c r="E178" s="61" t="s">
        <v>89</v>
      </c>
      <c r="F178" s="105"/>
      <c r="G178" s="130">
        <v>2477</v>
      </c>
      <c r="H178" s="130">
        <v>2500</v>
      </c>
      <c r="I178" s="284">
        <v>2920</v>
      </c>
      <c r="J178" s="284">
        <v>3222</v>
      </c>
      <c r="K178" s="49">
        <v>3420</v>
      </c>
      <c r="L178" s="49">
        <v>3595</v>
      </c>
      <c r="M178" s="49">
        <v>3807</v>
      </c>
      <c r="N178" s="49">
        <v>3984</v>
      </c>
      <c r="O178" s="49">
        <v>4103</v>
      </c>
      <c r="P178" s="49">
        <v>4197</v>
      </c>
      <c r="Q178" s="106">
        <v>4255</v>
      </c>
      <c r="R178" s="106">
        <v>4337</v>
      </c>
      <c r="S178" s="106">
        <v>4413</v>
      </c>
      <c r="T178" s="57">
        <v>4493</v>
      </c>
      <c r="U178" s="57">
        <v>4614</v>
      </c>
      <c r="V178" s="57"/>
      <c r="W178" s="57"/>
      <c r="X178" s="277"/>
      <c r="Y178" s="62"/>
      <c r="Z178" s="255"/>
      <c r="AA178" s="277"/>
      <c r="AB178" s="276"/>
      <c r="AC178" s="277"/>
      <c r="AD178" s="274"/>
      <c r="AE178" s="274"/>
      <c r="AF178" s="274"/>
    </row>
    <row r="179" spans="1:116">
      <c r="A179" s="277"/>
      <c r="B179" s="277"/>
      <c r="C179" s="283"/>
      <c r="D179" s="66"/>
      <c r="E179" s="61" t="s">
        <v>90</v>
      </c>
      <c r="F179" s="105"/>
      <c r="G179" s="130">
        <v>13246</v>
      </c>
      <c r="H179" s="130">
        <v>13597</v>
      </c>
      <c r="I179" s="284">
        <v>13872</v>
      </c>
      <c r="J179" s="284">
        <v>14525</v>
      </c>
      <c r="K179" s="49">
        <v>14737</v>
      </c>
      <c r="L179" s="49">
        <v>15710</v>
      </c>
      <c r="M179" s="49">
        <v>15979</v>
      </c>
      <c r="N179" s="49">
        <v>16802</v>
      </c>
      <c r="O179" s="49">
        <v>16980</v>
      </c>
      <c r="P179" s="49">
        <v>17954</v>
      </c>
      <c r="Q179" s="106">
        <v>18465</v>
      </c>
      <c r="R179" s="106">
        <v>18863</v>
      </c>
      <c r="S179" s="106">
        <v>19730</v>
      </c>
      <c r="T179" s="57">
        <v>20316</v>
      </c>
      <c r="U179" s="57">
        <v>21182</v>
      </c>
      <c r="V179" s="57"/>
      <c r="W179" s="57"/>
      <c r="X179" s="277"/>
      <c r="Y179" s="62"/>
      <c r="Z179" s="255"/>
      <c r="AA179" s="277"/>
      <c r="AB179" s="276"/>
      <c r="AC179" s="277"/>
      <c r="AD179" s="274"/>
      <c r="AE179" s="274"/>
      <c r="AF179" s="274"/>
    </row>
    <row r="180" spans="1:116" ht="18.75" customHeight="1">
      <c r="A180" s="322" t="s">
        <v>32</v>
      </c>
      <c r="B180" s="320"/>
      <c r="C180" s="320"/>
      <c r="D180" s="320"/>
      <c r="E180" s="320"/>
      <c r="F180" s="320"/>
      <c r="G180" s="320"/>
      <c r="H180" s="320"/>
      <c r="I180" s="320"/>
      <c r="J180" s="320"/>
      <c r="K180" s="320"/>
      <c r="L180" s="320"/>
      <c r="M180" s="320"/>
      <c r="N180" s="320"/>
      <c r="O180" s="320"/>
      <c r="P180" s="320"/>
      <c r="Q180" s="320"/>
      <c r="R180" s="320"/>
      <c r="S180" s="320"/>
      <c r="T180" s="320"/>
      <c r="U180" s="320"/>
      <c r="V180" s="320"/>
      <c r="W180" s="320"/>
      <c r="X180" s="320"/>
      <c r="Y180" s="320"/>
      <c r="Z180" s="320"/>
      <c r="AA180" s="320"/>
      <c r="AB180" s="320"/>
      <c r="AC180" s="321"/>
      <c r="AD180" s="274"/>
      <c r="AE180" s="274"/>
      <c r="AF180" s="274"/>
    </row>
    <row r="181" spans="1:116" s="145" customFormat="1" ht="193.5" customHeight="1">
      <c r="A181" s="39" t="s">
        <v>353</v>
      </c>
      <c r="B181" s="39" t="s">
        <v>353</v>
      </c>
      <c r="C181" s="268" t="s">
        <v>141</v>
      </c>
      <c r="D181" s="66" t="s">
        <v>178</v>
      </c>
      <c r="E181" s="66" t="s">
        <v>326</v>
      </c>
      <c r="F181" s="105" t="s">
        <v>64</v>
      </c>
      <c r="G181" s="57"/>
      <c r="H181" s="57"/>
      <c r="I181" s="57"/>
      <c r="J181" s="57"/>
      <c r="K181" s="57"/>
      <c r="L181" s="57">
        <v>0</v>
      </c>
      <c r="M181" s="57">
        <v>0</v>
      </c>
      <c r="N181" s="57">
        <v>0</v>
      </c>
      <c r="O181" s="57">
        <v>0</v>
      </c>
      <c r="P181" s="57">
        <v>0</v>
      </c>
      <c r="Q181" s="57">
        <v>0</v>
      </c>
      <c r="R181" s="57">
        <v>0</v>
      </c>
      <c r="S181" s="57">
        <v>0</v>
      </c>
      <c r="T181" s="57">
        <v>0</v>
      </c>
      <c r="U181" s="57">
        <v>0</v>
      </c>
      <c r="V181" s="57"/>
      <c r="W181" s="51" t="s">
        <v>325</v>
      </c>
      <c r="X181" s="51" t="s">
        <v>325</v>
      </c>
      <c r="Y181" s="62">
        <v>1</v>
      </c>
      <c r="Z181" s="288" t="s">
        <v>77</v>
      </c>
      <c r="AA181" s="62">
        <v>2</v>
      </c>
      <c r="AB181" s="289" t="s">
        <v>183</v>
      </c>
      <c r="AC181" s="277"/>
      <c r="AD181" s="274"/>
      <c r="AE181" s="274"/>
      <c r="AF181" s="274"/>
      <c r="AG181" s="254"/>
      <c r="AH181" s="254"/>
      <c r="AI181" s="254"/>
      <c r="AJ181" s="254"/>
      <c r="AK181" s="254"/>
      <c r="AL181" s="254"/>
      <c r="AM181" s="254"/>
      <c r="AN181" s="254"/>
      <c r="AO181" s="254"/>
      <c r="AP181" s="254"/>
      <c r="AQ181" s="254"/>
      <c r="AR181" s="254"/>
      <c r="AS181" s="254"/>
      <c r="AT181" s="254"/>
      <c r="AU181" s="254"/>
      <c r="AV181" s="254"/>
      <c r="AW181" s="254"/>
      <c r="AX181" s="254"/>
      <c r="AY181" s="254"/>
      <c r="AZ181" s="254"/>
      <c r="BA181" s="254"/>
      <c r="BB181" s="254"/>
      <c r="BC181" s="254"/>
      <c r="BD181" s="254"/>
      <c r="BE181" s="254"/>
      <c r="BF181" s="254"/>
      <c r="BG181" s="254"/>
      <c r="BH181" s="254"/>
      <c r="BI181" s="254"/>
      <c r="BJ181" s="254"/>
      <c r="BK181" s="254"/>
      <c r="BL181" s="254"/>
      <c r="BM181" s="254"/>
      <c r="BN181" s="254"/>
      <c r="BO181" s="254"/>
      <c r="BP181" s="254"/>
      <c r="BQ181" s="254"/>
      <c r="BR181" s="254"/>
      <c r="BS181" s="254"/>
      <c r="BT181" s="254"/>
      <c r="BU181" s="254"/>
      <c r="BV181" s="254"/>
      <c r="BW181" s="254"/>
      <c r="BX181" s="254"/>
      <c r="BY181" s="254"/>
      <c r="BZ181" s="254"/>
      <c r="CA181" s="254"/>
      <c r="CB181" s="254"/>
      <c r="CC181" s="254"/>
      <c r="CD181" s="254"/>
      <c r="CE181" s="254"/>
      <c r="CF181" s="254"/>
      <c r="CG181" s="254"/>
      <c r="CH181" s="254"/>
      <c r="CI181" s="254"/>
      <c r="CJ181" s="254"/>
      <c r="CK181" s="254"/>
      <c r="CL181" s="254"/>
      <c r="CM181" s="254"/>
      <c r="CN181" s="254"/>
      <c r="CO181" s="254"/>
      <c r="CP181" s="254"/>
      <c r="CQ181" s="254"/>
      <c r="CR181" s="254"/>
      <c r="CS181" s="254"/>
      <c r="CT181" s="254"/>
      <c r="CU181" s="254"/>
      <c r="CV181" s="254"/>
      <c r="CW181" s="254"/>
      <c r="CX181" s="254"/>
      <c r="CY181" s="254"/>
      <c r="CZ181" s="254"/>
      <c r="DA181" s="254"/>
      <c r="DB181" s="254"/>
      <c r="DC181" s="254"/>
      <c r="DD181" s="254"/>
      <c r="DE181" s="254"/>
      <c r="DF181" s="254"/>
      <c r="DG181" s="254"/>
      <c r="DH181" s="254"/>
      <c r="DI181" s="254"/>
      <c r="DJ181" s="254"/>
      <c r="DK181" s="254"/>
      <c r="DL181" s="254"/>
    </row>
    <row r="182" spans="1:116" ht="19.5" customHeight="1">
      <c r="A182" s="322" t="s">
        <v>217</v>
      </c>
      <c r="B182" s="320"/>
      <c r="C182" s="320"/>
      <c r="D182" s="320"/>
      <c r="E182" s="320"/>
      <c r="F182" s="320"/>
      <c r="G182" s="320"/>
      <c r="H182" s="320"/>
      <c r="I182" s="320"/>
      <c r="J182" s="320"/>
      <c r="K182" s="320"/>
      <c r="L182" s="320"/>
      <c r="M182" s="320"/>
      <c r="N182" s="320"/>
      <c r="O182" s="320"/>
      <c r="P182" s="320"/>
      <c r="Q182" s="320"/>
      <c r="R182" s="320"/>
      <c r="S182" s="320"/>
      <c r="T182" s="320"/>
      <c r="U182" s="320"/>
      <c r="V182" s="320"/>
      <c r="W182" s="320"/>
      <c r="X182" s="320"/>
      <c r="Y182" s="320"/>
      <c r="Z182" s="320"/>
      <c r="AA182" s="320"/>
      <c r="AB182" s="320"/>
      <c r="AC182" s="321"/>
      <c r="AD182" s="274"/>
      <c r="AE182" s="274"/>
      <c r="AF182" s="274"/>
      <c r="AG182" s="254"/>
      <c r="AH182" s="254"/>
      <c r="AI182" s="254"/>
      <c r="AJ182" s="254"/>
      <c r="AK182" s="254"/>
      <c r="AL182" s="254"/>
      <c r="AM182" s="254"/>
      <c r="AN182" s="254"/>
      <c r="AO182" s="254"/>
      <c r="AP182" s="254"/>
      <c r="AQ182" s="254"/>
      <c r="AR182" s="254"/>
      <c r="AS182" s="254"/>
      <c r="AT182" s="254"/>
      <c r="AU182" s="254"/>
      <c r="AV182" s="254"/>
      <c r="AW182" s="254"/>
      <c r="AX182" s="254"/>
      <c r="AY182" s="254"/>
      <c r="AZ182" s="254"/>
      <c r="BA182" s="254"/>
      <c r="BB182" s="254"/>
      <c r="BC182" s="254"/>
      <c r="BD182" s="254"/>
      <c r="BE182" s="254"/>
      <c r="BF182" s="254"/>
      <c r="BG182" s="254"/>
      <c r="BH182" s="254"/>
      <c r="BI182" s="254"/>
      <c r="BJ182" s="254"/>
      <c r="BK182" s="254"/>
      <c r="BL182" s="254"/>
      <c r="BM182" s="254"/>
      <c r="BN182" s="254"/>
      <c r="BO182" s="254"/>
      <c r="BP182" s="254"/>
      <c r="BQ182" s="254"/>
      <c r="BR182" s="254"/>
      <c r="BS182" s="254"/>
      <c r="BT182" s="254"/>
      <c r="BU182" s="254"/>
      <c r="BV182" s="254"/>
      <c r="BW182" s="254"/>
      <c r="BX182" s="254"/>
      <c r="BY182" s="254"/>
      <c r="BZ182" s="254"/>
      <c r="CA182" s="254"/>
      <c r="CB182" s="254"/>
      <c r="CC182" s="254"/>
      <c r="CD182" s="254"/>
      <c r="CE182" s="254"/>
      <c r="CF182" s="254"/>
      <c r="CG182" s="254"/>
      <c r="CH182" s="254"/>
      <c r="CI182" s="254"/>
      <c r="CJ182" s="254"/>
      <c r="CK182" s="254"/>
      <c r="CL182" s="254"/>
      <c r="CM182" s="254"/>
      <c r="CN182" s="254"/>
      <c r="CO182" s="254"/>
      <c r="CP182" s="254"/>
      <c r="CQ182" s="254"/>
      <c r="CR182" s="254"/>
      <c r="CS182" s="254"/>
      <c r="CT182" s="254"/>
      <c r="CU182" s="254"/>
      <c r="CV182" s="254"/>
      <c r="CW182" s="254"/>
      <c r="CX182" s="254"/>
      <c r="CY182" s="254"/>
      <c r="CZ182" s="254"/>
      <c r="DA182" s="254"/>
      <c r="DB182" s="254"/>
      <c r="DC182" s="254"/>
      <c r="DD182" s="254"/>
      <c r="DE182" s="254"/>
      <c r="DF182" s="254"/>
      <c r="DG182" s="254"/>
      <c r="DH182" s="254"/>
      <c r="DI182" s="254"/>
      <c r="DJ182" s="254"/>
      <c r="DK182" s="254"/>
      <c r="DL182" s="254"/>
    </row>
    <row r="183" spans="1:116" s="146" customFormat="1" ht="84.75" customHeight="1">
      <c r="A183" s="268" t="s">
        <v>104</v>
      </c>
      <c r="B183" s="39" t="s">
        <v>104</v>
      </c>
      <c r="C183" s="82" t="s">
        <v>359</v>
      </c>
      <c r="D183" s="66" t="s">
        <v>130</v>
      </c>
      <c r="E183" s="66" t="s">
        <v>225</v>
      </c>
      <c r="F183" s="105" t="s">
        <v>162</v>
      </c>
      <c r="G183" s="105"/>
      <c r="H183" s="290">
        <v>102000</v>
      </c>
      <c r="I183" s="290">
        <v>137500</v>
      </c>
      <c r="J183" s="290">
        <v>187000</v>
      </c>
      <c r="K183" s="290">
        <v>256700</v>
      </c>
      <c r="L183" s="290">
        <v>295470</v>
      </c>
      <c r="M183" s="290">
        <v>108300</v>
      </c>
      <c r="N183" s="290">
        <v>152600</v>
      </c>
      <c r="O183" s="291">
        <v>215100</v>
      </c>
      <c r="P183" s="290">
        <v>334400</v>
      </c>
      <c r="Q183" s="290">
        <v>334400</v>
      </c>
      <c r="R183" s="290">
        <v>842000</v>
      </c>
      <c r="S183" s="290">
        <v>1318000</v>
      </c>
      <c r="T183" s="290">
        <v>1915000</v>
      </c>
      <c r="U183" s="290">
        <v>2833600</v>
      </c>
      <c r="V183" s="51" t="s">
        <v>263</v>
      </c>
      <c r="W183" s="51" t="s">
        <v>324</v>
      </c>
      <c r="X183" s="51" t="s">
        <v>325</v>
      </c>
      <c r="Y183" s="62">
        <v>3</v>
      </c>
      <c r="Z183" s="62" t="s">
        <v>77</v>
      </c>
      <c r="AA183" s="62">
        <v>1</v>
      </c>
      <c r="AB183" s="287"/>
      <c r="AC183" s="49" t="s">
        <v>203</v>
      </c>
      <c r="AD183" s="274"/>
      <c r="AE183" s="274"/>
      <c r="AF183" s="274"/>
      <c r="AG183" s="254"/>
      <c r="AH183" s="254"/>
      <c r="AI183" s="254"/>
      <c r="AJ183" s="254"/>
      <c r="AK183" s="254"/>
      <c r="AL183" s="254"/>
      <c r="AM183" s="254"/>
      <c r="AN183" s="254"/>
      <c r="AO183" s="254"/>
      <c r="AP183" s="254"/>
      <c r="AQ183" s="254"/>
      <c r="AR183" s="254"/>
      <c r="AS183" s="254"/>
      <c r="AT183" s="254"/>
      <c r="AU183" s="254"/>
      <c r="AV183" s="254"/>
      <c r="AW183" s="254"/>
      <c r="AX183" s="254"/>
      <c r="AY183" s="254"/>
      <c r="AZ183" s="254"/>
      <c r="BA183" s="254"/>
      <c r="BB183" s="254"/>
      <c r="BC183" s="254"/>
      <c r="BD183" s="254"/>
      <c r="BE183" s="254"/>
      <c r="BF183" s="254"/>
      <c r="BG183" s="254"/>
      <c r="BH183" s="254"/>
      <c r="BI183" s="254"/>
      <c r="BJ183" s="254"/>
      <c r="BK183" s="254"/>
      <c r="BL183" s="254"/>
      <c r="BM183" s="254"/>
      <c r="BN183" s="254"/>
      <c r="BO183" s="254"/>
      <c r="BP183" s="254"/>
      <c r="BQ183" s="254"/>
      <c r="BR183" s="254"/>
      <c r="BS183" s="254"/>
      <c r="BT183" s="254"/>
      <c r="BU183" s="254"/>
      <c r="BV183" s="254"/>
      <c r="BW183" s="254"/>
      <c r="BX183" s="254"/>
      <c r="BY183" s="254"/>
      <c r="BZ183" s="254"/>
      <c r="CA183" s="254"/>
      <c r="CB183" s="254"/>
      <c r="CC183" s="254"/>
      <c r="CD183" s="254"/>
      <c r="CE183" s="254"/>
      <c r="CF183" s="254"/>
      <c r="CG183" s="254"/>
      <c r="CH183" s="254"/>
      <c r="CI183" s="254"/>
      <c r="CJ183" s="254"/>
      <c r="CK183" s="254"/>
      <c r="CL183" s="254"/>
      <c r="CM183" s="254"/>
      <c r="CN183" s="254"/>
      <c r="CO183" s="254"/>
      <c r="CP183" s="254"/>
      <c r="CQ183" s="254"/>
      <c r="CR183" s="254"/>
      <c r="CS183" s="254"/>
      <c r="CT183" s="254"/>
      <c r="CU183" s="254"/>
      <c r="CV183" s="254"/>
      <c r="CW183" s="254"/>
      <c r="CX183" s="254"/>
      <c r="CY183" s="254"/>
      <c r="CZ183" s="254"/>
      <c r="DA183" s="254"/>
      <c r="DB183" s="254"/>
      <c r="DC183" s="254"/>
      <c r="DD183" s="254"/>
      <c r="DE183" s="254"/>
      <c r="DF183" s="254"/>
      <c r="DG183" s="254"/>
      <c r="DH183" s="254"/>
      <c r="DI183" s="254"/>
      <c r="DJ183" s="254"/>
      <c r="DK183" s="254"/>
      <c r="DL183" s="254"/>
    </row>
    <row r="184" spans="1:116" s="7" customFormat="1">
      <c r="A184" s="277"/>
      <c r="B184" s="277"/>
      <c r="C184" s="105"/>
      <c r="D184" s="66"/>
      <c r="E184" s="49" t="s">
        <v>125</v>
      </c>
      <c r="F184" s="105"/>
      <c r="G184" s="113" t="s">
        <v>75</v>
      </c>
      <c r="H184" s="114">
        <v>17900</v>
      </c>
      <c r="I184" s="114">
        <v>20900</v>
      </c>
      <c r="J184" s="114">
        <v>26400</v>
      </c>
      <c r="K184" s="114">
        <v>39000</v>
      </c>
      <c r="L184" s="114">
        <v>51700</v>
      </c>
      <c r="M184" s="114">
        <v>70200</v>
      </c>
      <c r="N184" s="114">
        <v>98200</v>
      </c>
      <c r="O184" s="115">
        <v>135000</v>
      </c>
      <c r="P184" s="116">
        <v>217000</v>
      </c>
      <c r="Q184" s="116">
        <v>217000</v>
      </c>
      <c r="R184" s="116">
        <v>545000</v>
      </c>
      <c r="S184" s="116">
        <v>801000</v>
      </c>
      <c r="T184" s="116">
        <v>1130000</v>
      </c>
      <c r="U184" s="116">
        <v>1620000</v>
      </c>
      <c r="V184" s="57"/>
      <c r="W184" s="51"/>
      <c r="X184" s="51"/>
      <c r="Y184" s="75"/>
      <c r="Z184" s="256"/>
      <c r="AA184" s="277"/>
      <c r="AB184" s="276"/>
      <c r="AC184" s="277"/>
      <c r="AD184" s="274"/>
      <c r="AE184" s="274"/>
      <c r="AF184" s="274"/>
      <c r="AG184" s="254"/>
      <c r="AH184" s="254"/>
      <c r="AI184" s="254"/>
      <c r="AJ184" s="254"/>
      <c r="AK184" s="254"/>
      <c r="AL184" s="254"/>
      <c r="AM184" s="254"/>
      <c r="AN184" s="254"/>
      <c r="AO184" s="254"/>
      <c r="AP184" s="254"/>
      <c r="AQ184" s="254"/>
      <c r="AR184" s="254"/>
      <c r="AS184" s="254"/>
      <c r="AT184" s="254"/>
      <c r="AU184" s="254"/>
      <c r="AV184" s="254"/>
      <c r="AW184" s="254"/>
      <c r="AX184" s="254"/>
      <c r="AY184" s="254"/>
      <c r="AZ184" s="254"/>
      <c r="BA184" s="254"/>
      <c r="BB184" s="254"/>
      <c r="BC184" s="254"/>
      <c r="BD184" s="254"/>
      <c r="BE184" s="254"/>
      <c r="BF184" s="254"/>
      <c r="BG184" s="254"/>
      <c r="BH184" s="254"/>
      <c r="BI184" s="254"/>
      <c r="BJ184" s="254"/>
      <c r="BK184" s="254"/>
      <c r="BL184" s="254"/>
      <c r="BM184" s="254"/>
      <c r="BN184" s="254"/>
      <c r="BO184" s="254"/>
      <c r="BP184" s="254"/>
      <c r="BQ184" s="254"/>
      <c r="BR184" s="254"/>
      <c r="BS184" s="254"/>
      <c r="BT184" s="254"/>
      <c r="BU184" s="254"/>
      <c r="BV184" s="254"/>
      <c r="BW184" s="254"/>
      <c r="BX184" s="254"/>
      <c r="BY184" s="254"/>
      <c r="BZ184" s="254"/>
      <c r="CA184" s="254"/>
      <c r="CB184" s="254"/>
      <c r="CC184" s="254"/>
      <c r="CD184" s="254"/>
      <c r="CE184" s="254"/>
      <c r="CF184" s="254"/>
      <c r="CG184" s="254"/>
      <c r="CH184" s="254"/>
      <c r="CI184" s="254"/>
      <c r="CJ184" s="254"/>
      <c r="CK184" s="254"/>
      <c r="CL184" s="254"/>
      <c r="CM184" s="254"/>
      <c r="CN184" s="254"/>
      <c r="CO184" s="254"/>
      <c r="CP184" s="254"/>
      <c r="CQ184" s="254"/>
      <c r="CR184" s="254"/>
      <c r="CS184" s="254"/>
      <c r="CT184" s="254"/>
      <c r="CU184" s="254"/>
      <c r="CV184" s="254"/>
      <c r="CW184" s="254"/>
      <c r="CX184" s="254"/>
      <c r="CY184" s="254"/>
      <c r="CZ184" s="254"/>
      <c r="DA184" s="254"/>
      <c r="DB184" s="254"/>
      <c r="DC184" s="254"/>
      <c r="DD184" s="254"/>
      <c r="DE184" s="254"/>
      <c r="DF184" s="254"/>
      <c r="DG184" s="254"/>
      <c r="DH184" s="254"/>
      <c r="DI184" s="254"/>
      <c r="DJ184" s="254"/>
      <c r="DK184" s="254"/>
      <c r="DL184" s="254"/>
    </row>
    <row r="185" spans="1:116" s="7" customFormat="1">
      <c r="A185" s="277"/>
      <c r="B185" s="277"/>
      <c r="C185" s="105"/>
      <c r="D185" s="66"/>
      <c r="E185" s="49" t="s">
        <v>126</v>
      </c>
      <c r="F185" s="117"/>
      <c r="G185" s="113" t="s">
        <v>75</v>
      </c>
      <c r="H185" s="114">
        <v>6100</v>
      </c>
      <c r="I185" s="114">
        <v>6500</v>
      </c>
      <c r="J185" s="114">
        <v>5400</v>
      </c>
      <c r="K185" s="114">
        <v>1700</v>
      </c>
      <c r="L185" s="114">
        <v>1270</v>
      </c>
      <c r="M185" s="114">
        <v>1900</v>
      </c>
      <c r="N185" s="114">
        <v>2700</v>
      </c>
      <c r="O185" s="115">
        <v>3700</v>
      </c>
      <c r="P185" s="114">
        <v>5900</v>
      </c>
      <c r="Q185" s="114">
        <v>5900</v>
      </c>
      <c r="R185" s="114">
        <v>12000</v>
      </c>
      <c r="S185" s="114">
        <v>28000</v>
      </c>
      <c r="T185" s="114">
        <v>39700</v>
      </c>
      <c r="U185" s="114">
        <v>63600</v>
      </c>
      <c r="V185" s="57"/>
      <c r="W185" s="51"/>
      <c r="X185" s="51"/>
      <c r="Y185" s="75"/>
      <c r="Z185" s="256"/>
      <c r="AA185" s="277"/>
      <c r="AB185" s="276"/>
      <c r="AC185" s="277"/>
      <c r="AD185" s="274"/>
      <c r="AE185" s="274"/>
      <c r="AF185" s="274"/>
    </row>
    <row r="186" spans="1:116">
      <c r="A186" s="277"/>
      <c r="B186" s="277"/>
      <c r="C186" s="277"/>
      <c r="D186" s="277"/>
      <c r="E186" s="49" t="s">
        <v>127</v>
      </c>
      <c r="F186" s="117"/>
      <c r="G186" s="113" t="s">
        <v>75</v>
      </c>
      <c r="H186" s="114">
        <v>78000</v>
      </c>
      <c r="I186" s="114">
        <v>110100</v>
      </c>
      <c r="J186" s="114">
        <v>155200</v>
      </c>
      <c r="K186" s="114">
        <v>216000</v>
      </c>
      <c r="L186" s="114">
        <v>242000</v>
      </c>
      <c r="M186" s="114">
        <v>26200</v>
      </c>
      <c r="N186" s="114">
        <v>51700</v>
      </c>
      <c r="O186" s="115">
        <v>76400</v>
      </c>
      <c r="P186" s="114">
        <v>111500</v>
      </c>
      <c r="Q186" s="114">
        <v>111500</v>
      </c>
      <c r="R186" s="114">
        <v>290000</v>
      </c>
      <c r="S186" s="114">
        <v>489000</v>
      </c>
      <c r="T186" s="114">
        <v>745300</v>
      </c>
      <c r="U186" s="114">
        <v>1150000</v>
      </c>
      <c r="V186" s="277"/>
      <c r="W186" s="277"/>
      <c r="X186" s="277"/>
      <c r="Y186" s="75"/>
      <c r="Z186" s="277"/>
      <c r="AA186" s="277"/>
      <c r="AB186" s="276"/>
      <c r="AC186" s="277"/>
      <c r="AD186" s="274"/>
      <c r="AE186" s="274"/>
      <c r="AF186" s="274"/>
    </row>
    <row r="187" spans="1:116">
      <c r="A187" s="274"/>
      <c r="B187" s="274"/>
      <c r="C187" s="274"/>
      <c r="D187" s="274"/>
      <c r="E187" s="274"/>
      <c r="F187" s="274"/>
      <c r="G187" s="274"/>
      <c r="H187" s="274"/>
      <c r="I187" s="274"/>
      <c r="J187" s="274"/>
      <c r="K187" s="274"/>
      <c r="L187" s="274"/>
      <c r="M187" s="274"/>
      <c r="N187" s="274"/>
      <c r="O187" s="274"/>
      <c r="P187" s="274"/>
      <c r="Q187" s="274"/>
      <c r="R187" s="274"/>
      <c r="S187" s="274"/>
      <c r="T187" s="274"/>
      <c r="U187" s="274"/>
      <c r="V187" s="274"/>
      <c r="W187" s="80"/>
      <c r="X187" s="285"/>
      <c r="Y187" s="79"/>
      <c r="Z187" s="274"/>
      <c r="AA187" s="274"/>
      <c r="AB187" s="274"/>
      <c r="AC187" s="274"/>
      <c r="AD187" s="274"/>
      <c r="AE187" s="274"/>
      <c r="AF187" s="274"/>
    </row>
    <row r="188" spans="1:116">
      <c r="A188" s="274"/>
      <c r="B188" s="274"/>
      <c r="C188" s="274"/>
      <c r="D188" s="274"/>
      <c r="E188" s="274"/>
      <c r="F188" s="274"/>
      <c r="G188" s="274"/>
      <c r="H188" s="274"/>
      <c r="I188" s="274"/>
      <c r="J188" s="274"/>
      <c r="K188" s="274"/>
      <c r="L188" s="274"/>
      <c r="M188" s="274"/>
      <c r="N188" s="274"/>
      <c r="O188" s="274"/>
      <c r="P188" s="274"/>
      <c r="Q188" s="274"/>
      <c r="R188" s="274"/>
      <c r="S188" s="274"/>
      <c r="T188" s="274"/>
      <c r="U188" s="274"/>
      <c r="V188" s="274"/>
      <c r="W188" s="274"/>
      <c r="X188" s="274"/>
      <c r="Y188" s="79"/>
      <c r="Z188" s="274"/>
      <c r="AA188" s="274"/>
      <c r="AB188" s="274"/>
      <c r="AC188" s="274"/>
      <c r="AD188" s="274"/>
      <c r="AE188" s="274"/>
      <c r="AF188" s="274"/>
    </row>
    <row r="189" spans="1:116">
      <c r="A189" s="274"/>
      <c r="B189" s="274"/>
      <c r="C189" s="274"/>
      <c r="D189" s="274"/>
      <c r="E189" s="274"/>
      <c r="F189" s="274"/>
      <c r="G189" s="274"/>
      <c r="H189" s="274"/>
      <c r="I189" s="274"/>
      <c r="J189" s="274"/>
      <c r="K189" s="274"/>
      <c r="L189" s="274"/>
      <c r="M189" s="274"/>
      <c r="N189" s="274"/>
      <c r="O189" s="274"/>
      <c r="P189" s="274"/>
      <c r="Q189" s="274"/>
      <c r="R189" s="274"/>
      <c r="S189" s="274"/>
      <c r="T189" s="274"/>
      <c r="U189" s="274"/>
      <c r="V189" s="274"/>
      <c r="W189" s="274"/>
      <c r="X189" s="274"/>
      <c r="Y189" s="274"/>
      <c r="Z189" s="274"/>
      <c r="AA189" s="274"/>
      <c r="AB189" s="274"/>
      <c r="AC189" s="274"/>
      <c r="AD189" s="274"/>
      <c r="AE189" s="274"/>
      <c r="AF189" s="274"/>
    </row>
    <row r="190" spans="1:116">
      <c r="A190" s="274"/>
      <c r="B190" s="274"/>
      <c r="C190" s="274"/>
      <c r="D190" s="274"/>
      <c r="E190" s="274"/>
      <c r="F190" s="274"/>
      <c r="G190" s="274"/>
      <c r="H190" s="274"/>
      <c r="I190" s="274"/>
      <c r="J190" s="274"/>
      <c r="K190" s="274"/>
      <c r="L190" s="274"/>
      <c r="M190" s="274"/>
      <c r="N190" s="274"/>
      <c r="O190" s="274"/>
      <c r="P190" s="274"/>
      <c r="Q190" s="274"/>
      <c r="R190" s="274"/>
      <c r="S190" s="292">
        <f>SUM(S183:S186)</f>
        <v>2636000</v>
      </c>
      <c r="T190" s="292">
        <f>SUM(T183:T186)</f>
        <v>3830000</v>
      </c>
      <c r="U190" s="292">
        <f>SUM(U183:U186)</f>
        <v>5667200</v>
      </c>
      <c r="V190" s="274">
        <f>U190/T190*100-100</f>
        <v>47.968668407310702</v>
      </c>
      <c r="W190" s="274"/>
      <c r="X190" s="274"/>
      <c r="Y190" s="274"/>
      <c r="Z190" s="274"/>
      <c r="AA190" s="274"/>
      <c r="AB190" s="274"/>
      <c r="AC190" s="274"/>
      <c r="AD190" s="274"/>
      <c r="AE190" s="274"/>
      <c r="AF190" s="274"/>
    </row>
    <row r="191" spans="1:116">
      <c r="A191" s="274"/>
      <c r="B191" s="274"/>
      <c r="C191" s="274"/>
      <c r="D191" s="274"/>
      <c r="E191" s="274"/>
      <c r="F191" s="274"/>
      <c r="G191" s="274"/>
      <c r="H191" s="274"/>
      <c r="I191" s="274"/>
      <c r="J191" s="274"/>
      <c r="K191" s="274"/>
      <c r="L191" s="274"/>
      <c r="M191" s="274"/>
      <c r="N191" s="274"/>
      <c r="O191" s="274"/>
      <c r="P191" s="274"/>
      <c r="Q191" s="274"/>
      <c r="R191" s="274"/>
      <c r="S191" s="274"/>
      <c r="T191" s="274"/>
      <c r="U191" s="274"/>
      <c r="V191" s="274"/>
      <c r="W191" s="274"/>
      <c r="X191" s="274"/>
      <c r="Y191" s="274"/>
      <c r="Z191" s="274"/>
      <c r="AA191" s="274"/>
      <c r="AB191" s="274"/>
      <c r="AC191" s="274"/>
      <c r="AD191" s="274"/>
      <c r="AE191" s="274"/>
      <c r="AF191" s="274"/>
    </row>
    <row r="192" spans="1:116">
      <c r="D192" s="7" t="s">
        <v>333</v>
      </c>
      <c r="E192" s="7"/>
      <c r="F192" s="7"/>
      <c r="G192" s="7"/>
      <c r="H192" s="7"/>
      <c r="T192">
        <f>T190/S190*100-100</f>
        <v>45.295902883156316</v>
      </c>
    </row>
    <row r="193" spans="4:8">
      <c r="D193" s="7">
        <v>1</v>
      </c>
      <c r="E193" s="7">
        <v>1</v>
      </c>
      <c r="F193" s="7"/>
      <c r="G193" s="7"/>
      <c r="H193" s="7"/>
    </row>
    <row r="194" spans="4:8">
      <c r="D194" s="7">
        <v>2</v>
      </c>
      <c r="E194" s="7">
        <v>10</v>
      </c>
      <c r="F194" s="7"/>
      <c r="G194" s="7"/>
      <c r="H194" s="7"/>
    </row>
    <row r="195" spans="4:8">
      <c r="D195" s="7" t="s">
        <v>334</v>
      </c>
      <c r="E195" s="20">
        <f>E193+E194</f>
        <v>11</v>
      </c>
      <c r="F195" s="7"/>
      <c r="G195" s="7"/>
      <c r="H195" s="7"/>
    </row>
    <row r="196" spans="4:8">
      <c r="D196" s="7"/>
      <c r="E196" s="7"/>
      <c r="F196" s="7"/>
      <c r="G196" s="7"/>
      <c r="H196" s="7"/>
    </row>
    <row r="197" spans="4:8">
      <c r="D197" s="7"/>
      <c r="E197" s="7"/>
      <c r="F197" s="7"/>
      <c r="G197" s="7"/>
      <c r="H197" s="7"/>
    </row>
    <row r="198" spans="4:8">
      <c r="D198" s="7"/>
      <c r="E198" s="7"/>
      <c r="F198" s="7"/>
      <c r="G198" s="7"/>
      <c r="H198" s="7"/>
    </row>
    <row r="199" spans="4:8">
      <c r="D199" s="7" t="s">
        <v>335</v>
      </c>
      <c r="E199" s="7"/>
      <c r="F199" s="7"/>
      <c r="G199" s="7"/>
      <c r="H199" s="7"/>
    </row>
    <row r="200" spans="4:8">
      <c r="D200" s="7">
        <v>1</v>
      </c>
      <c r="E200" s="7">
        <v>3</v>
      </c>
      <c r="F200" s="7"/>
      <c r="G200" s="7"/>
      <c r="H200" s="7"/>
    </row>
    <row r="201" spans="4:8">
      <c r="D201" s="7">
        <v>2</v>
      </c>
      <c r="E201" s="7">
        <v>2</v>
      </c>
      <c r="F201" s="7"/>
      <c r="G201" s="7"/>
      <c r="H201" s="7"/>
    </row>
    <row r="202" spans="4:8">
      <c r="D202" s="7">
        <v>3</v>
      </c>
      <c r="E202" s="7">
        <v>6</v>
      </c>
      <c r="F202" s="7"/>
      <c r="G202" s="7"/>
      <c r="H202" s="7"/>
    </row>
    <row r="203" spans="4:8">
      <c r="D203" s="7">
        <v>4</v>
      </c>
      <c r="E203" s="7">
        <v>0</v>
      </c>
      <c r="F203" s="7"/>
      <c r="G203" s="7"/>
      <c r="H203" s="7"/>
    </row>
    <row r="204" spans="4:8">
      <c r="D204" s="7" t="s">
        <v>334</v>
      </c>
      <c r="E204" s="20">
        <f>E200+E201+E202+E203</f>
        <v>11</v>
      </c>
      <c r="F204" s="7"/>
      <c r="G204" s="7"/>
      <c r="H204" s="7"/>
    </row>
  </sheetData>
  <mergeCells count="24">
    <mergeCell ref="G3:U3"/>
    <mergeCell ref="A182:AC182"/>
    <mergeCell ref="A122:AC122"/>
    <mergeCell ref="A143:AC143"/>
    <mergeCell ref="A168:AC168"/>
    <mergeCell ref="A172:AC172"/>
    <mergeCell ref="A174:AC174"/>
    <mergeCell ref="A180:AC180"/>
    <mergeCell ref="A26:AC26"/>
    <mergeCell ref="V3:V4"/>
    <mergeCell ref="W3:W4"/>
    <mergeCell ref="X3:X4"/>
    <mergeCell ref="Y3:Y4"/>
    <mergeCell ref="Z3:Z4"/>
    <mergeCell ref="E3:E4"/>
    <mergeCell ref="F3:F4"/>
    <mergeCell ref="AA3:AA4"/>
    <mergeCell ref="A3:A4"/>
    <mergeCell ref="B3:B4"/>
    <mergeCell ref="C3:C4"/>
    <mergeCell ref="D3:D4"/>
    <mergeCell ref="AC3:AC4"/>
    <mergeCell ref="A5:AC5"/>
    <mergeCell ref="AB3:AB4"/>
  </mergeCells>
  <pageMargins left="0.70866141732283472" right="0.70866141732283472" top="0.74803149606299213" bottom="0.74803149606299213" header="0.31496062992125984" footer="0.31496062992125984"/>
  <pageSetup paperSize="9" orientation="landscape"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5</vt:i4>
      </vt:variant>
    </vt:vector>
  </HeadingPairs>
  <TitlesOfParts>
    <vt:vector size="5" baseType="lpstr">
      <vt:lpstr>SDG 6</vt:lpstr>
      <vt:lpstr>SDG 12</vt:lpstr>
      <vt:lpstr>13.2.2</vt:lpstr>
      <vt:lpstr>SDG 14</vt:lpstr>
      <vt:lpstr>SDG 15</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Айнур Досанова</dc:creator>
  <cp:lastModifiedBy>a.abraeva</cp:lastModifiedBy>
  <cp:lastPrinted>2022-08-05T06:31:19Z</cp:lastPrinted>
  <dcterms:created xsi:type="dcterms:W3CDTF">2018-05-14T10:11:55Z</dcterms:created>
  <dcterms:modified xsi:type="dcterms:W3CDTF">2026-06-10T10:34:07Z</dcterms:modified>
</cp:coreProperties>
</file>